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325" windowWidth="15240" windowHeight="789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3'!$A$1:$R$15</definedName>
    <definedName name="_xlnm.Print_Area" localSheetId="8">'tab. 6'!$A:$Q</definedName>
    <definedName name="_xlnm.Print_Area" localSheetId="0">Tab.1!$A$1:$I$36</definedName>
  </definedNames>
  <calcPr calcId="144525"/>
</workbook>
</file>

<file path=xl/calcChain.xml><?xml version="1.0" encoding="utf-8"?>
<calcChain xmlns="http://schemas.openxmlformats.org/spreadsheetml/2006/main">
  <c r="AA23" i="19" l="1"/>
  <c r="AA22" i="19"/>
  <c r="AA21" i="19"/>
  <c r="AA20" i="19"/>
  <c r="AA19" i="19"/>
  <c r="AA18" i="19"/>
  <c r="AA17" i="19"/>
  <c r="Z23" i="19"/>
  <c r="Z22" i="19"/>
  <c r="Z21" i="19"/>
  <c r="Z20" i="19"/>
  <c r="Z19" i="19"/>
  <c r="Z18" i="19"/>
  <c r="Z17" i="19"/>
  <c r="Z24" i="19" s="1"/>
  <c r="T5" i="20" l="1"/>
  <c r="Q4" i="20" l="1"/>
  <c r="Q3" i="20"/>
  <c r="J5" i="19" l="1"/>
  <c r="F5" i="19"/>
  <c r="N15" i="14" l="1"/>
  <c r="AA24" i="19" l="1"/>
  <c r="S5" i="20" l="1"/>
  <c r="O4" i="20" l="1"/>
  <c r="O3" i="20"/>
  <c r="O5" i="20"/>
  <c r="Q5" i="20" l="1"/>
  <c r="R5" i="19"/>
  <c r="Q5" i="19"/>
  <c r="P5" i="19"/>
  <c r="O5" i="19"/>
  <c r="N5" i="19"/>
  <c r="M5" i="19"/>
  <c r="L5" i="19"/>
  <c r="I5" i="19"/>
  <c r="H5" i="19"/>
  <c r="D5" i="19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<sst xmlns="http://schemas.openxmlformats.org/spreadsheetml/2006/main" count="422" uniqueCount="246">
  <si>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</si>
  <si>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</si>
  <si>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</si>
  <si>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</si>
  <si>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</si>
  <si>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</si>
  <si>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</si>
  <si>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</si>
  <si>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</si>
  <si>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</si>
  <si>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</si>
  <si>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</si>
  <si>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</si>
  <si>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</si>
  <si>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</si>
  <si>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</si>
  <si>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</si>
  <si>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</si>
  <si>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</si>
  <si>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</si>
  <si>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</si>
  <si>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</si>
  <si>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</si>
  <si>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</si>
  <si>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</si>
  <si>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</si>
  <si>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</si>
  <si>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</si>
  <si>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</si>
  <si>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</si>
  <si>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</si>
  <si>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</si>
  <si>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</si>
  <si>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</si>
  <si>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</si>
  <si>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</si>
  <si>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</si>
  <si>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</si>
  <si>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</si>
  <si>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</si>
  <si>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</si>
  <si>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</si>
  <si>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</si>
  <si>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</si>
  <si>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</si>
  <si>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</si>
  <si>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</si>
  <si>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</si>
  <si>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</si>
  <si>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</si>
  <si>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</si>
  <si>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</si>
  <si>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</si>
  <si>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</si>
  <si>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</si>
  <si>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</si>
  <si>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</si>
  <si>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</si>
  <si>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</si>
  <si>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</si>
  <si>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</si>
  <si>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</si>
  <si>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</si>
  <si>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</si>
  <si>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</si>
  <si>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</si>
  <si>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</si>
  <si>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</si>
  <si>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</si>
  <si>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</si>
  <si>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</si>
  <si>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</si>
  <si>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</si>
  <si>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</si>
  <si>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</si>
  <si>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</si>
  <si>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</si>
  <si>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</si>
  <si>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</si>
  <si>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</si>
  <si>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</si>
  <si>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</si>
  <si>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</si>
  <si>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</si>
  <si>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</si>
  <si>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</si>
  <si>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</si>
  <si>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</si>
  <si>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</si>
  <si>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</si>
  <si>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</si>
  <si>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</si>
  <si>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</si>
  <si>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</si>
  <si>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</si>
  <si>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</si>
  <si>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</si>
  <si>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</si>
  <si>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</si>
  <si>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</si>
  <si>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</si>
  <si>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</si>
  <si>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</si>
  <si>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</si>
  <si>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</si>
  <si>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</si>
  <si>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</si>
  <si>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</si>
  <si>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</si>
  <si>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</si>
  <si>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</si>
  <si>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</si>
  <si>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</si>
  <si>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</si>
  <si>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</si>
  <si>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</si>
  <si>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</si>
  <si>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</si>
  <si>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</si>
  <si>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</si>
  <si>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</si>
  <si>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</si>
  <si>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</si>
  <si>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</si>
  <si>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</si>
  <si>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</si>
  <si>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</si>
  <si>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</si>
  <si>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</si>
  <si>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</si>
  <si>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</si>
  <si>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</si>
  <si>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</si>
  <si>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</si>
  <si>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</si>
  <si>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</si>
  <si>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</si>
  <si>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</si>
  <si>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</si>
  <si>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</si>
  <si>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</si>
  <si>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</si>
  <si>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</si>
  <si>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</si>
  <si>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</si>
  <si>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</si>
  <si>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</si>
  <si>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</si>
  <si>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</si>
  <si>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</si>
  <si>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</si>
  <si>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</si>
  <si>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</si>
  <si>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</si>
  <si>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</si>
  <si>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</si>
  <si>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</si>
  <si>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</si>
  <si>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</si>
  <si>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</si>
  <si>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</si>
  <si>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</si>
  <si>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</si>
  <si>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</si>
  <si>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</si>
  <si>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</si>
  <si>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</si>
  <si>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</si>
  <si>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</si>
  <si>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</si>
  <si>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</si>
  <si>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</si>
  <si>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</si>
  <si>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</si>
  <si>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</si>
  <si>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</si>
  <si>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</si>
  <si>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</si>
  <si>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Gostionice s pružanjem usluga smještaja, prenoćišta, kampovi i prostori za kampiranje.</t>
  </si>
  <si>
    <t>Svibanj</t>
  </si>
  <si>
    <t>Lipanj</t>
  </si>
  <si>
    <t>Srpanj</t>
  </si>
  <si>
    <t>Kolovoz</t>
  </si>
  <si>
    <t>Rujan</t>
  </si>
  <si>
    <r>
      <rPr>
        <sz val="10"/>
        <rFont val="Calibri"/>
        <family val="2"/>
        <charset val="238"/>
        <scheme val="minor"/>
      </rPr>
      <t>116,3</t>
    </r>
    <r>
      <rPr>
        <vertAlign val="superscript"/>
        <sz val="10"/>
        <rFont val="Calibri"/>
        <family val="2"/>
        <charset val="238"/>
        <scheme val="minor"/>
      </rPr>
      <t>2)</t>
    </r>
  </si>
  <si>
    <t>Listopad</t>
  </si>
  <si>
    <t>I. - X.</t>
  </si>
  <si>
    <t>X. 2016.</t>
  </si>
  <si>
    <t>X.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</si>
  <si>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X. 2017.</t>
    </r>
    <r>
      <rPr>
        <sz val="10"/>
        <rFont val="Calibri"/>
        <family val="2"/>
        <charset val="238"/>
        <scheme val="minor"/>
      </rPr>
      <t xml:space="preserve">
X. 2016.</t>
    </r>
  </si>
  <si>
    <t>Struktura 
noćenja 
X. 2017. 
u %</t>
  </si>
  <si>
    <t>listopad</t>
  </si>
  <si>
    <t>siječanj - listopad</t>
  </si>
  <si>
    <r>
      <rPr>
        <sz val="10"/>
        <rFont val="Calibri"/>
        <family val="2"/>
        <charset val="238"/>
        <scheme val="minor"/>
      </rPr>
      <t>117,2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</si>
  <si>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3. SMJEŠTAJNI KAPACITETI  PREMA VRSTI SMJEŠTAJNIH OBJEKATA U LISTOPADU 2017.</t>
    </r>
    <r>
      <rPr>
        <vertAlign val="superscript"/>
        <sz val="11"/>
        <rFont val="Calibri"/>
        <family val="2"/>
        <charset val="238"/>
        <scheme val="minor"/>
      </rPr>
      <t>1)</t>
    </r>
  </si>
  <si>
    <t>STRUKTURA NOĆENJA TURISTA U LISTOPADU</t>
  </si>
  <si>
    <t>I. - X. 2016.</t>
  </si>
  <si>
    <t>I. - X.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</si>
  <si>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X. 2017.</t>
    </r>
    <r>
      <rPr>
        <sz val="10"/>
        <rFont val="Calibri"/>
        <family val="2"/>
        <charset val="238"/>
        <scheme val="minor"/>
      </rPr>
      <t xml:space="preserve">
I. - X. 2016.</t>
    </r>
  </si>
  <si>
    <t>7. DOLASCI I NOĆENJA TURISTA PREMA DOBNIM SKUPINAMA U LISTOPADU 2017.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</si>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</sst>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33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Fill="1" applyBorder="1"/>
    <xf numFmtId="0" fontId="5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1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/>
    <xf numFmtId="3" fontId="2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3" fillId="0" borderId="0" xfId="0" applyFont="1"/>
    <xf numFmtId="0" fontId="5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0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4" fillId="0" borderId="0" xfId="0" applyFont="1"/>
    <xf numFmtId="0" fontId="16" fillId="0" borderId="0" xfId="0" applyFont="1" applyAlignment="1"/>
    <xf numFmtId="0" fontId="16" fillId="0" borderId="0" xfId="0" applyFont="1"/>
    <xf numFmtId="0" fontId="14" fillId="0" borderId="0" xfId="0" applyFont="1" applyAlignment="1"/>
    <xf numFmtId="3" fontId="13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13" fillId="0" borderId="0" xfId="0" applyFont="1" applyAlignment="1"/>
    <xf numFmtId="0" fontId="2" fillId="0" borderId="9" xfId="0" applyFont="1" applyBorder="1"/>
    <xf numFmtId="0" fontId="3" fillId="0" borderId="9" xfId="0" applyFont="1" applyBorder="1" applyAlignment="1"/>
    <xf numFmtId="0" fontId="8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 applyProtection="1">
      <alignment horizontal="right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7" fillId="0" borderId="28" xfId="0" applyFont="1" applyBorder="1" applyAlignment="1"/>
    <xf numFmtId="0" fontId="17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7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1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0" fontId="2" fillId="0" borderId="32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0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7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7" fillId="0" borderId="0" xfId="0" applyFont="1" applyBorder="1" applyAlignment="1">
      <alignment vertical="top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" xfId="0" applyNumberFormat="1" applyFont="1" applyBorder="1" applyAlignment="1">
      <alignment horizontal="center"/>
    </xf>
    <xf numFmtId="164" fontId="13" fillId="0" borderId="0" xfId="0" applyNumberFormat="1" applyFont="1" applyBorder="1" applyAlignment="1"/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12" fillId="2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3" fontId="2" fillId="0" borderId="2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13" fillId="0" borderId="0" xfId="0" applyNumberFormat="1" applyFont="1" applyBorder="1" applyAlignment="1"/>
    <xf numFmtId="164" fontId="8" fillId="0" borderId="1" xfId="0" applyNumberFormat="1" applyFont="1" applyFill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 inden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3" fillId="0" borderId="0" xfId="0" applyFont="1" applyFill="1" applyBorder="1" applyAlignment="1">
      <alignment horizontal="justify" wrapText="1"/>
    </xf>
    <xf numFmtId="0" fontId="24" fillId="0" borderId="0" xfId="0" applyFont="1" applyFill="1" applyBorder="1" applyAlignment="1">
      <alignment horizontal="justify" wrapText="1"/>
    </xf>
    <xf numFmtId="0" fontId="24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/>
    </xf>
    <xf numFmtId="0" fontId="27" fillId="0" borderId="0" xfId="0" applyFont="1" applyFill="1" applyBorder="1" applyAlignment="1">
      <alignment horizontal="justify"/>
    </xf>
    <xf numFmtId="0" fontId="29" fillId="0" borderId="0" xfId="0" applyFont="1" applyFill="1" applyBorder="1" applyAlignment="1">
      <alignment horizontal="justify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justify" vertical="center"/>
    </xf>
    <xf numFmtId="0" fontId="23" fillId="0" borderId="47" xfId="0" applyFont="1" applyFill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49312"/>
        <c:axId val="115551232"/>
      </c:barChart>
      <c:catAx>
        <c:axId val="11554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551232"/>
        <c:crosses val="autoZero"/>
        <c:auto val="1"/>
        <c:lblAlgn val="ctr"/>
        <c:lblOffset val="100"/>
        <c:noMultiLvlLbl val="0"/>
      </c:catAx>
      <c:valAx>
        <c:axId val="11555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54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X.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1.7128355138813754E-2"/>
                  <c:y val="3.718649752114318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3.6607027175038234E-2"/>
                  <c:y val="2.0385316418780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6-4683-838E-F98D745A8F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19.5</c:v>
                </c:pt>
                <c:pt idx="1">
                  <c:v>80.5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X.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4.4072013934038062E-2"/>
                  <c:y val="-7.799650043744532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5.1122187708187855E-2"/>
                  <c:y val="1.85487751531058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15.1</c:v>
                </c:pt>
                <c:pt idx="1">
                  <c:v>84.9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LISTOPADU 2017.</a:t>
            </a:r>
            <a:endParaRPr lang="hr-HR" sz="10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3946</c:v>
                </c:pt>
                <c:pt idx="1">
                  <c:v>17118</c:v>
                </c:pt>
                <c:pt idx="2">
                  <c:v>34210</c:v>
                </c:pt>
                <c:pt idx="3">
                  <c:v>30586</c:v>
                </c:pt>
                <c:pt idx="4">
                  <c:v>31691</c:v>
                </c:pt>
                <c:pt idx="5">
                  <c:v>33925</c:v>
                </c:pt>
                <c:pt idx="6">
                  <c:v>27490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765</c:v>
                </c:pt>
                <c:pt idx="1">
                  <c:v>3642</c:v>
                </c:pt>
                <c:pt idx="2">
                  <c:v>8454</c:v>
                </c:pt>
                <c:pt idx="3">
                  <c:v>8656</c:v>
                </c:pt>
                <c:pt idx="4">
                  <c:v>5430</c:v>
                </c:pt>
                <c:pt idx="5">
                  <c:v>3411</c:v>
                </c:pt>
                <c:pt idx="6">
                  <c:v>1565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31008"/>
        <c:axId val="117532928"/>
      </c:barChart>
      <c:catAx>
        <c:axId val="1175310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532928"/>
        <c:crosses val="autoZero"/>
        <c:auto val="1"/>
        <c:lblAlgn val="ctr"/>
        <c:lblOffset val="100"/>
        <c:noMultiLvlLbl val="0"/>
      </c:catAx>
      <c:valAx>
        <c:axId val="1175329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531008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workbookViewId="0">
      <selection activeCell="R13" sqref="R13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10" ht="28.5" customHeight="1" thickBot="1" x14ac:dyDescent="0.25">
      <c r="A1" s="130" t="s">
        <v>130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0.75" customHeight="1" x14ac:dyDescent="0.2">
      <c r="A2" s="6"/>
      <c r="B2" s="51"/>
      <c r="C2" s="239" t="s">
        <v>0</v>
      </c>
      <c r="D2" s="241"/>
      <c r="E2" s="186" t="s">
        <v>4</v>
      </c>
      <c r="F2" s="239" t="s">
        <v>1</v>
      </c>
      <c r="G2" s="240"/>
      <c r="H2" s="187" t="s">
        <v>4</v>
      </c>
      <c r="I2" s="7" t="s">
        <v>78</v>
      </c>
      <c r="J2" s="202"/>
    </row>
    <row r="3" spans="1:10" ht="21.75" customHeight="1" x14ac:dyDescent="0.2">
      <c r="B3" s="52" t="s">
        <v>109</v>
      </c>
      <c r="C3" s="47">
        <v>767366</v>
      </c>
      <c r="D3" s="49"/>
      <c r="E3" s="188">
        <v>105</v>
      </c>
      <c r="F3" s="47">
        <v>1245669</v>
      </c>
      <c r="G3" s="26"/>
      <c r="H3" s="189">
        <v>105.3</v>
      </c>
      <c r="I3" s="8">
        <v>1.6233049157768262</v>
      </c>
      <c r="J3" s="8"/>
    </row>
    <row r="4" spans="1:10" ht="13.5" customHeight="1" x14ac:dyDescent="0.2">
      <c r="B4" s="52" t="s">
        <v>110</v>
      </c>
      <c r="C4" s="41">
        <v>876604</v>
      </c>
      <c r="D4" s="47"/>
      <c r="E4" s="189">
        <v>114.23544957686424</v>
      </c>
      <c r="F4" s="41">
        <v>1451891</v>
      </c>
      <c r="G4" s="26"/>
      <c r="H4" s="189">
        <v>116.55512018040106</v>
      </c>
      <c r="I4" s="8">
        <v>1.6562678244680609</v>
      </c>
      <c r="J4" s="8"/>
    </row>
    <row r="5" spans="1:10" x14ac:dyDescent="0.2">
      <c r="B5" s="5" t="s">
        <v>118</v>
      </c>
      <c r="C5" s="71">
        <v>967902</v>
      </c>
      <c r="E5" s="189">
        <v>110.41496502411579</v>
      </c>
      <c r="F5" s="24">
        <v>1602420</v>
      </c>
      <c r="H5" s="189">
        <v>110.36778931751763</v>
      </c>
      <c r="I5" s="8">
        <v>1.6555601703478244</v>
      </c>
      <c r="J5" s="8"/>
    </row>
    <row r="6" spans="1:10" x14ac:dyDescent="0.2">
      <c r="B6" s="3" t="s">
        <v>119</v>
      </c>
      <c r="C6" s="24">
        <v>1077778</v>
      </c>
      <c r="E6" s="189">
        <v>111.35197571654982</v>
      </c>
      <c r="F6" s="24">
        <v>1804290</v>
      </c>
      <c r="H6" s="189">
        <v>112.59782079604599</v>
      </c>
      <c r="I6" s="8">
        <v>1.6740831599828536</v>
      </c>
      <c r="J6" s="8"/>
    </row>
    <row r="7" spans="1:10" ht="15" x14ac:dyDescent="0.2">
      <c r="B7" s="2" t="s">
        <v>155</v>
      </c>
      <c r="C7" s="141">
        <v>1152598</v>
      </c>
      <c r="E7" s="189" t="s">
        <v>11</v>
      </c>
      <c r="F7" s="24">
        <v>2016107</v>
      </c>
      <c r="H7" s="189" t="s">
        <v>11</v>
      </c>
      <c r="I7" s="8">
        <v>1.7491848849295244</v>
      </c>
      <c r="J7" s="8"/>
    </row>
    <row r="8" spans="1:10" ht="26.25" customHeight="1" x14ac:dyDescent="0.2">
      <c r="B8" s="53" t="s">
        <v>131</v>
      </c>
      <c r="C8" s="47"/>
      <c r="D8" s="47"/>
      <c r="E8" s="148"/>
      <c r="F8" s="47"/>
      <c r="G8" s="26"/>
      <c r="H8" s="56"/>
      <c r="I8" s="70"/>
      <c r="J8" s="70"/>
    </row>
    <row r="9" spans="1:10" ht="19.5" customHeight="1" x14ac:dyDescent="0.2">
      <c r="B9" s="179" t="s">
        <v>186</v>
      </c>
      <c r="C9" s="47">
        <v>1093802</v>
      </c>
      <c r="D9" s="236"/>
      <c r="E9" s="237" t="s">
        <v>193</v>
      </c>
      <c r="F9" s="47">
        <v>1914906</v>
      </c>
      <c r="G9" s="103"/>
      <c r="H9" s="238" t="s">
        <v>184</v>
      </c>
      <c r="I9" s="134">
        <v>1.7506879672920692</v>
      </c>
      <c r="J9" s="191"/>
    </row>
    <row r="10" spans="1:10" s="112" customFormat="1" ht="17.25" customHeight="1" x14ac:dyDescent="0.2">
      <c r="B10" s="178" t="s">
        <v>166</v>
      </c>
      <c r="C10" s="131">
        <v>48720</v>
      </c>
      <c r="D10" s="132"/>
      <c r="E10" s="190">
        <v>50.5</v>
      </c>
      <c r="F10" s="131">
        <v>96523</v>
      </c>
      <c r="G10" s="133"/>
      <c r="H10" s="190">
        <v>56.2</v>
      </c>
      <c r="I10" s="134">
        <v>1.9811781609195402</v>
      </c>
      <c r="J10" s="191"/>
    </row>
    <row r="11" spans="1:10" ht="13.5" customHeight="1" x14ac:dyDescent="0.2">
      <c r="A11" s="13"/>
      <c r="B11" s="178" t="s">
        <v>167</v>
      </c>
      <c r="C11" s="135">
        <v>48696</v>
      </c>
      <c r="D11" s="136"/>
      <c r="E11" s="190">
        <v>100</v>
      </c>
      <c r="F11" s="135">
        <v>94533</v>
      </c>
      <c r="G11" s="137"/>
      <c r="H11" s="190">
        <v>97.9</v>
      </c>
      <c r="I11" s="134">
        <v>1.9412888122227698</v>
      </c>
      <c r="J11" s="191"/>
    </row>
    <row r="12" spans="1:10" ht="13.5" customHeight="1" x14ac:dyDescent="0.2">
      <c r="A12" s="13"/>
      <c r="B12" s="178" t="s">
        <v>173</v>
      </c>
      <c r="C12" s="135">
        <v>73742</v>
      </c>
      <c r="D12" s="136"/>
      <c r="E12" s="190">
        <v>151.4</v>
      </c>
      <c r="F12" s="192">
        <v>134247</v>
      </c>
      <c r="G12" s="137"/>
      <c r="H12" s="190">
        <v>142</v>
      </c>
      <c r="I12" s="191">
        <v>1.8204957825933661</v>
      </c>
      <c r="J12" s="191"/>
    </row>
    <row r="13" spans="1:10" ht="13.5" customHeight="1" x14ac:dyDescent="0.2">
      <c r="A13" s="13"/>
      <c r="B13" s="205" t="s">
        <v>177</v>
      </c>
      <c r="C13" s="192">
        <v>101117</v>
      </c>
      <c r="D13" s="136"/>
      <c r="E13" s="190">
        <v>137.1</v>
      </c>
      <c r="F13" s="192">
        <v>173853</v>
      </c>
      <c r="G13" s="137"/>
      <c r="H13" s="190">
        <v>129.5</v>
      </c>
      <c r="I13" s="191">
        <v>1.7193251382062364</v>
      </c>
      <c r="J13" s="191"/>
    </row>
    <row r="14" spans="1:10" ht="13.5" customHeight="1" x14ac:dyDescent="0.2">
      <c r="A14" s="13"/>
      <c r="B14" s="205" t="s">
        <v>179</v>
      </c>
      <c r="C14" s="192">
        <v>121570</v>
      </c>
      <c r="D14" s="136"/>
      <c r="E14" s="190">
        <v>120.2</v>
      </c>
      <c r="F14" s="192">
        <v>213546</v>
      </c>
      <c r="G14" s="137"/>
      <c r="H14" s="190">
        <v>122.8</v>
      </c>
      <c r="I14" s="191">
        <v>1.7565682322941516</v>
      </c>
      <c r="J14" s="191"/>
    </row>
    <row r="15" spans="1:10" ht="13.5" customHeight="1" x14ac:dyDescent="0.2">
      <c r="A15" s="13"/>
      <c r="B15" s="205" t="s">
        <v>180</v>
      </c>
      <c r="C15" s="192">
        <v>138169</v>
      </c>
      <c r="D15" s="136"/>
      <c r="E15" s="190">
        <v>113.7</v>
      </c>
      <c r="F15" s="135">
        <v>246673</v>
      </c>
      <c r="G15" s="137"/>
      <c r="H15" s="190">
        <v>115.5</v>
      </c>
      <c r="I15" s="191">
        <v>1.7852991626196903</v>
      </c>
      <c r="J15" s="191"/>
    </row>
    <row r="16" spans="1:10" ht="13.5" customHeight="1" x14ac:dyDescent="0.2">
      <c r="A16" s="13"/>
      <c r="B16" s="178" t="s">
        <v>181</v>
      </c>
      <c r="C16" s="135">
        <v>146192</v>
      </c>
      <c r="D16" s="136"/>
      <c r="E16" s="190">
        <v>105.8</v>
      </c>
      <c r="F16" s="135">
        <v>251427</v>
      </c>
      <c r="G16" s="137"/>
      <c r="H16" s="190">
        <v>101.9</v>
      </c>
      <c r="I16" s="191">
        <v>1.719841030972967</v>
      </c>
      <c r="J16" s="191"/>
    </row>
    <row r="17" spans="1:16" ht="13.5" customHeight="1" x14ac:dyDescent="0.2">
      <c r="A17" s="13"/>
      <c r="B17" s="205" t="s">
        <v>182</v>
      </c>
      <c r="C17" s="192">
        <v>149702</v>
      </c>
      <c r="D17" s="136"/>
      <c r="E17" s="190">
        <v>102.4</v>
      </c>
      <c r="F17" s="135">
        <v>249539</v>
      </c>
      <c r="G17" s="137"/>
      <c r="H17" s="190">
        <v>99.2</v>
      </c>
      <c r="I17" s="191">
        <v>1.6669049177699697</v>
      </c>
      <c r="J17" s="191"/>
    </row>
    <row r="18" spans="1:16" ht="13.5" customHeight="1" x14ac:dyDescent="0.2">
      <c r="A18" s="13"/>
      <c r="B18" s="178" t="s">
        <v>183</v>
      </c>
      <c r="C18" s="135">
        <v>144432</v>
      </c>
      <c r="D18" s="136"/>
      <c r="E18" s="190">
        <v>96.5</v>
      </c>
      <c r="F18" s="135">
        <v>243676</v>
      </c>
      <c r="G18" s="137"/>
      <c r="H18" s="190">
        <v>97.7</v>
      </c>
      <c r="I18" s="191">
        <v>1.6871330453085189</v>
      </c>
      <c r="J18" s="191"/>
    </row>
    <row r="19" spans="1:16" ht="13.5" customHeight="1" x14ac:dyDescent="0.2">
      <c r="A19" s="13"/>
      <c r="B19" s="205" t="s">
        <v>185</v>
      </c>
      <c r="C19" s="192">
        <v>121462</v>
      </c>
      <c r="D19" s="136"/>
      <c r="E19" s="190">
        <v>84.1</v>
      </c>
      <c r="F19" s="192">
        <v>210889</v>
      </c>
      <c r="G19" s="137"/>
      <c r="H19" s="190">
        <v>86.5</v>
      </c>
      <c r="I19" s="191">
        <v>1.7362549603991371</v>
      </c>
      <c r="J19" s="191"/>
    </row>
    <row r="20" spans="1:16" ht="24.75" customHeight="1" x14ac:dyDescent="0.2">
      <c r="A20" s="13" t="s">
        <v>156</v>
      </c>
      <c r="B20" s="13"/>
      <c r="C20" s="1"/>
      <c r="D20" s="1"/>
      <c r="E20" s="2"/>
      <c r="F20" s="14"/>
      <c r="G20" s="2"/>
      <c r="H20" s="10"/>
      <c r="I20" s="12"/>
      <c r="J20" s="12"/>
    </row>
    <row r="21" spans="1:16" ht="12.75" customHeight="1" x14ac:dyDescent="0.2">
      <c r="A21" s="13" t="s">
        <v>158</v>
      </c>
      <c r="B21" s="13"/>
      <c r="C21" s="1"/>
      <c r="D21" s="1"/>
      <c r="E21" s="2"/>
      <c r="F21" s="14"/>
      <c r="G21" s="2"/>
      <c r="H21" s="10"/>
      <c r="I21" s="12"/>
      <c r="J21" s="12"/>
    </row>
    <row r="22" spans="1:16" ht="21" customHeight="1" x14ac:dyDescent="0.2">
      <c r="A22" s="15"/>
      <c r="B22" s="15"/>
      <c r="C22" s="1"/>
      <c r="D22" s="1"/>
      <c r="E22" s="2"/>
      <c r="F22" s="14"/>
      <c r="G22" s="2"/>
      <c r="H22" s="10"/>
      <c r="I22" s="12"/>
      <c r="J22" s="12"/>
    </row>
    <row r="23" spans="1:16" ht="21" customHeight="1" x14ac:dyDescent="0.2">
      <c r="A23" s="15"/>
      <c r="B23" s="15"/>
      <c r="C23" s="1"/>
      <c r="D23" s="1"/>
      <c r="E23" s="2"/>
      <c r="F23" s="14"/>
      <c r="G23" s="2"/>
      <c r="H23" s="10"/>
      <c r="I23" s="12"/>
      <c r="J23" s="12"/>
    </row>
    <row r="24" spans="1:16" ht="21" customHeight="1" x14ac:dyDescent="0.2">
      <c r="A24" s="15"/>
      <c r="B24" s="15"/>
      <c r="C24" s="1"/>
      <c r="D24" s="1"/>
      <c r="E24" s="2"/>
      <c r="F24" s="14"/>
      <c r="G24" s="2"/>
      <c r="H24" s="10"/>
      <c r="I24" s="12"/>
      <c r="J24" s="12"/>
    </row>
    <row r="25" spans="1:16" x14ac:dyDescent="0.2">
      <c r="A25" s="10"/>
      <c r="B25" s="10"/>
      <c r="C25" s="1"/>
      <c r="D25" s="1"/>
      <c r="E25" s="2"/>
      <c r="F25" s="14"/>
      <c r="G25" s="2"/>
      <c r="H25" s="10"/>
      <c r="I25" s="12"/>
      <c r="J25" s="12"/>
    </row>
    <row r="26" spans="1:16" x14ac:dyDescent="0.2">
      <c r="A26" s="10"/>
      <c r="B26" s="10"/>
      <c r="C26" s="1"/>
      <c r="D26" s="1"/>
      <c r="E26" s="2"/>
      <c r="F26" s="14"/>
      <c r="G26" s="2"/>
      <c r="H26" s="10"/>
      <c r="I26" s="12"/>
      <c r="J26" s="12"/>
    </row>
    <row r="27" spans="1:16" x14ac:dyDescent="0.2">
      <c r="A27" s="10"/>
      <c r="B27" s="10"/>
      <c r="C27" s="1"/>
      <c r="D27" s="1"/>
      <c r="E27" s="2"/>
      <c r="F27" s="14"/>
      <c r="G27" s="2"/>
      <c r="H27" s="10"/>
      <c r="I27" s="12"/>
      <c r="J27" s="12"/>
      <c r="K27" s="12"/>
      <c r="L27" s="12"/>
      <c r="M27" s="129"/>
      <c r="N27" s="129"/>
      <c r="O27" s="129"/>
      <c r="P27" s="129"/>
    </row>
    <row r="28" spans="1:16" x14ac:dyDescent="0.2">
      <c r="A28" s="10"/>
      <c r="B28" s="10"/>
      <c r="C28" s="1"/>
      <c r="D28" s="1"/>
      <c r="E28" s="17"/>
      <c r="F28" s="14"/>
      <c r="G28" s="2"/>
      <c r="H28" s="17"/>
      <c r="I28" s="18"/>
      <c r="J28" s="18"/>
      <c r="K28" s="129"/>
      <c r="L28" s="129"/>
      <c r="M28" s="129"/>
      <c r="N28" s="129"/>
      <c r="O28" s="129"/>
      <c r="P28" s="129"/>
    </row>
    <row r="29" spans="1:16" x14ac:dyDescent="0.2">
      <c r="A29" s="10"/>
      <c r="B29" s="10"/>
      <c r="C29" s="1"/>
      <c r="D29" s="1"/>
      <c r="E29" s="17"/>
      <c r="F29" s="14"/>
      <c r="G29" s="2"/>
      <c r="H29" s="17"/>
      <c r="I29" s="18"/>
      <c r="J29" s="18"/>
      <c r="K29" s="129"/>
      <c r="L29" s="129"/>
      <c r="M29" s="129"/>
      <c r="N29" s="129"/>
      <c r="O29" s="129"/>
      <c r="P29" s="129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workbookViewId="0">
      <selection activeCell="AB4" sqref="AB4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30" t="s">
        <v>199</v>
      </c>
      <c r="T1" s="2"/>
    </row>
    <row r="2" spans="1:27" ht="18.75" customHeight="1" x14ac:dyDescent="0.2">
      <c r="A2" s="310" t="s">
        <v>140</v>
      </c>
      <c r="B2" s="310"/>
      <c r="C2" s="310"/>
      <c r="D2" s="272" t="s">
        <v>0</v>
      </c>
      <c r="E2" s="273"/>
      <c r="F2" s="273"/>
      <c r="G2" s="273"/>
      <c r="H2" s="273"/>
      <c r="I2" s="273"/>
      <c r="J2" s="273"/>
      <c r="K2" s="312"/>
      <c r="L2" s="275" t="s">
        <v>1</v>
      </c>
      <c r="M2" s="251"/>
      <c r="N2" s="251"/>
      <c r="O2" s="251"/>
      <c r="P2" s="251"/>
      <c r="Q2" s="251"/>
      <c r="R2" s="251"/>
      <c r="S2" s="251"/>
      <c r="T2" s="2"/>
    </row>
    <row r="3" spans="1:27" ht="18.75" customHeight="1" x14ac:dyDescent="0.2">
      <c r="A3" s="288"/>
      <c r="B3" s="288"/>
      <c r="C3" s="288"/>
      <c r="D3" s="308" t="s">
        <v>141</v>
      </c>
      <c r="E3" s="308"/>
      <c r="F3" s="308"/>
      <c r="G3" s="308"/>
      <c r="H3" s="248" t="s">
        <v>142</v>
      </c>
      <c r="I3" s="248"/>
      <c r="J3" s="248"/>
      <c r="K3" s="313"/>
      <c r="L3" s="253" t="s">
        <v>141</v>
      </c>
      <c r="M3" s="248"/>
      <c r="N3" s="248"/>
      <c r="O3" s="313"/>
      <c r="P3" s="253" t="s">
        <v>142</v>
      </c>
      <c r="Q3" s="248"/>
      <c r="R3" s="248"/>
      <c r="S3" s="248"/>
      <c r="T3" s="2"/>
    </row>
    <row r="4" spans="1:27" ht="29.25" customHeight="1" x14ac:dyDescent="0.2">
      <c r="A4" s="311"/>
      <c r="B4" s="311"/>
      <c r="C4" s="311"/>
      <c r="D4" s="308" t="s">
        <v>143</v>
      </c>
      <c r="E4" s="308"/>
      <c r="F4" s="308" t="s">
        <v>157</v>
      </c>
      <c r="G4" s="308"/>
      <c r="H4" s="308" t="s">
        <v>143</v>
      </c>
      <c r="I4" s="308"/>
      <c r="J4" s="308" t="s">
        <v>157</v>
      </c>
      <c r="K4" s="308"/>
      <c r="L4" s="308" t="s">
        <v>143</v>
      </c>
      <c r="M4" s="308"/>
      <c r="N4" s="308" t="s">
        <v>157</v>
      </c>
      <c r="O4" s="308"/>
      <c r="P4" s="308" t="s">
        <v>143</v>
      </c>
      <c r="Q4" s="308"/>
      <c r="R4" s="308" t="s">
        <v>157</v>
      </c>
      <c r="S4" s="254"/>
      <c r="T4" s="2"/>
    </row>
    <row r="5" spans="1:27" ht="24.75" customHeight="1" x14ac:dyDescent="0.2">
      <c r="A5" s="309" t="s">
        <v>144</v>
      </c>
      <c r="B5" s="309"/>
      <c r="C5" s="309"/>
      <c r="D5" s="166">
        <f>SUM(D6,D7,D8,D9,D10,D11,D12)</f>
        <v>11141</v>
      </c>
      <c r="E5" s="39"/>
      <c r="F5" s="39">
        <f>SUM(F6,F7,F8,F9,F10,F11,F12)</f>
        <v>53835</v>
      </c>
      <c r="G5" s="39"/>
      <c r="H5" s="39">
        <f>SUM(H6,H7,H8,H9,H10,H11,H12)</f>
        <v>6993</v>
      </c>
      <c r="I5" s="39">
        <f>SUM(I6,I7,I8,I9,I10,I11,I12)</f>
        <v>0</v>
      </c>
      <c r="J5" s="39">
        <f>SUM(J6,J7,J8,J9,J10,J11,J12)</f>
        <v>49493</v>
      </c>
      <c r="K5" s="39"/>
      <c r="L5" s="166">
        <f t="shared" ref="L5:R5" si="0">SUM(L6,L7,L8,L9,L10,L11,L12)</f>
        <v>19232</v>
      </c>
      <c r="M5" s="39">
        <f t="shared" si="0"/>
        <v>0</v>
      </c>
      <c r="N5" s="39">
        <f t="shared" si="0"/>
        <v>97467</v>
      </c>
      <c r="O5" s="39">
        <f t="shared" si="0"/>
        <v>0</v>
      </c>
      <c r="P5" s="39">
        <f t="shared" si="0"/>
        <v>12691</v>
      </c>
      <c r="Q5" s="39">
        <f t="shared" si="0"/>
        <v>1610</v>
      </c>
      <c r="R5" s="39">
        <f t="shared" si="0"/>
        <v>81499</v>
      </c>
      <c r="S5" s="39"/>
      <c r="T5" s="16"/>
    </row>
    <row r="6" spans="1:27" ht="20.25" customHeight="1" x14ac:dyDescent="0.2">
      <c r="B6" s="5" t="s">
        <v>145</v>
      </c>
      <c r="C6" s="2"/>
      <c r="D6" s="167">
        <v>241</v>
      </c>
      <c r="E6" s="47"/>
      <c r="F6" s="4">
        <v>1050</v>
      </c>
      <c r="G6" s="47"/>
      <c r="H6" s="47">
        <v>257</v>
      </c>
      <c r="I6" s="47"/>
      <c r="J6" s="4">
        <v>965</v>
      </c>
      <c r="K6" s="182"/>
      <c r="L6" s="4">
        <v>354</v>
      </c>
      <c r="M6" s="80"/>
      <c r="N6" s="4">
        <v>2080</v>
      </c>
      <c r="O6" s="47"/>
      <c r="P6" s="4">
        <v>411</v>
      </c>
      <c r="Q6" s="47">
        <v>1610</v>
      </c>
      <c r="R6" s="4">
        <v>1866</v>
      </c>
      <c r="S6" s="24"/>
    </row>
    <row r="7" spans="1:27" ht="16.5" customHeight="1" x14ac:dyDescent="0.2">
      <c r="B7" s="5" t="s">
        <v>146</v>
      </c>
      <c r="C7" s="2"/>
      <c r="D7" s="167">
        <v>968</v>
      </c>
      <c r="E7" s="47"/>
      <c r="F7" s="4">
        <v>3554</v>
      </c>
      <c r="G7" s="47"/>
      <c r="H7" s="47">
        <v>832</v>
      </c>
      <c r="I7" s="47"/>
      <c r="J7" s="4">
        <v>3587</v>
      </c>
      <c r="K7" s="182"/>
      <c r="L7" s="80">
        <v>2032</v>
      </c>
      <c r="M7" s="41"/>
      <c r="N7" s="80">
        <v>8869</v>
      </c>
      <c r="O7" s="40"/>
      <c r="P7" s="4">
        <v>1610</v>
      </c>
      <c r="Q7" s="41"/>
      <c r="R7" s="4">
        <v>8249</v>
      </c>
      <c r="S7" s="40"/>
    </row>
    <row r="8" spans="1:27" ht="16.5" customHeight="1" x14ac:dyDescent="0.2">
      <c r="B8" s="270" t="s">
        <v>147</v>
      </c>
      <c r="C8" s="270"/>
      <c r="D8" s="167">
        <v>2608</v>
      </c>
      <c r="E8" s="47"/>
      <c r="F8" s="4">
        <v>9756</v>
      </c>
      <c r="G8" s="47"/>
      <c r="H8" s="4">
        <v>1710</v>
      </c>
      <c r="I8" s="47"/>
      <c r="J8" s="4">
        <v>7984</v>
      </c>
      <c r="K8" s="182"/>
      <c r="L8" s="40">
        <v>5088</v>
      </c>
      <c r="M8" s="41"/>
      <c r="N8" s="40">
        <v>19622</v>
      </c>
      <c r="O8" s="40"/>
      <c r="P8" s="4">
        <v>3366</v>
      </c>
      <c r="Q8" s="41"/>
      <c r="R8" s="4">
        <v>14588</v>
      </c>
      <c r="S8" s="40"/>
    </row>
    <row r="9" spans="1:27" ht="16.5" customHeight="1" x14ac:dyDescent="0.2">
      <c r="B9" s="3" t="s">
        <v>148</v>
      </c>
      <c r="C9" s="168"/>
      <c r="D9" s="167">
        <v>3203</v>
      </c>
      <c r="E9" s="47"/>
      <c r="F9" s="4">
        <v>10188</v>
      </c>
      <c r="G9" s="47"/>
      <c r="H9" s="4">
        <v>1877</v>
      </c>
      <c r="I9" s="47"/>
      <c r="J9" s="4">
        <v>6801</v>
      </c>
      <c r="K9" s="182"/>
      <c r="L9" s="40">
        <v>5268</v>
      </c>
      <c r="M9" s="41"/>
      <c r="N9" s="40">
        <v>18623</v>
      </c>
      <c r="O9" s="40"/>
      <c r="P9" s="4">
        <v>3388</v>
      </c>
      <c r="Q9" s="41"/>
      <c r="R9" s="4">
        <v>11963</v>
      </c>
      <c r="S9" s="40"/>
    </row>
    <row r="10" spans="1:27" ht="16.5" customHeight="1" x14ac:dyDescent="0.2">
      <c r="B10" s="3" t="s">
        <v>149</v>
      </c>
      <c r="C10" s="72"/>
      <c r="D10" s="167">
        <v>2304</v>
      </c>
      <c r="E10" s="4"/>
      <c r="F10" s="4">
        <v>10273</v>
      </c>
      <c r="G10" s="47"/>
      <c r="H10" s="4">
        <v>1170</v>
      </c>
      <c r="I10" s="165"/>
      <c r="J10" s="4">
        <v>8967</v>
      </c>
      <c r="K10" s="182"/>
      <c r="L10" s="40">
        <v>3512</v>
      </c>
      <c r="M10" s="80"/>
      <c r="N10" s="40">
        <v>17829</v>
      </c>
      <c r="O10" s="40"/>
      <c r="P10" s="4">
        <v>1918</v>
      </c>
      <c r="Q10" s="216"/>
      <c r="R10" s="4">
        <v>13862</v>
      </c>
      <c r="S10" s="40"/>
    </row>
    <row r="11" spans="1:27" ht="16.5" customHeight="1" x14ac:dyDescent="0.2">
      <c r="B11" s="5" t="s">
        <v>150</v>
      </c>
      <c r="C11" s="72"/>
      <c r="D11" s="167">
        <v>1313</v>
      </c>
      <c r="E11" s="47"/>
      <c r="F11" s="4">
        <v>10431</v>
      </c>
      <c r="G11" s="47"/>
      <c r="H11" s="47">
        <v>766</v>
      </c>
      <c r="I11" s="47"/>
      <c r="J11" s="47">
        <v>12106</v>
      </c>
      <c r="K11" s="182"/>
      <c r="L11" s="47">
        <v>2127</v>
      </c>
      <c r="M11" s="41"/>
      <c r="N11" s="47">
        <v>16768</v>
      </c>
      <c r="O11" s="40"/>
      <c r="P11" s="47">
        <v>1284</v>
      </c>
      <c r="Q11" s="41"/>
      <c r="R11" s="47">
        <v>17157</v>
      </c>
      <c r="S11" s="40"/>
    </row>
    <row r="12" spans="1:27" ht="16.5" customHeight="1" x14ac:dyDescent="0.2">
      <c r="B12" s="5" t="s">
        <v>151</v>
      </c>
      <c r="C12" s="72"/>
      <c r="D12" s="167">
        <v>504</v>
      </c>
      <c r="E12" s="47"/>
      <c r="F12" s="4">
        <v>8583</v>
      </c>
      <c r="G12" s="47"/>
      <c r="H12" s="47">
        <v>381</v>
      </c>
      <c r="I12" s="47"/>
      <c r="J12" s="47">
        <v>9083</v>
      </c>
      <c r="K12" s="182"/>
      <c r="L12" s="47">
        <v>851</v>
      </c>
      <c r="M12" s="41"/>
      <c r="N12" s="47">
        <v>13676</v>
      </c>
      <c r="O12" s="40"/>
      <c r="P12" s="47">
        <v>714</v>
      </c>
      <c r="Q12" s="41"/>
      <c r="R12" s="47">
        <v>13814</v>
      </c>
      <c r="S12" s="40"/>
    </row>
    <row r="14" spans="1:27" x14ac:dyDescent="0.2">
      <c r="H14" s="16"/>
      <c r="AA14" s="5" t="s">
        <v>152</v>
      </c>
    </row>
    <row r="15" spans="1:27" x14ac:dyDescent="0.2">
      <c r="C15" s="169"/>
      <c r="D15" s="54"/>
      <c r="E15" s="54"/>
      <c r="F15" s="78"/>
      <c r="G15" s="54"/>
      <c r="H15" s="54"/>
      <c r="I15" s="54"/>
      <c r="J15" s="54"/>
      <c r="K15" s="54"/>
      <c r="L15" s="54"/>
      <c r="M15" s="54"/>
      <c r="N15" s="78"/>
    </row>
    <row r="16" spans="1:27" x14ac:dyDescent="0.2">
      <c r="C16" s="54"/>
      <c r="D16" s="54"/>
      <c r="E16" s="54"/>
      <c r="F16" s="78"/>
      <c r="G16" s="54"/>
      <c r="H16" s="54"/>
      <c r="I16" s="54"/>
      <c r="J16" s="54"/>
      <c r="K16" s="54"/>
      <c r="L16" s="54"/>
      <c r="M16" s="54"/>
      <c r="N16" s="78"/>
      <c r="W16" s="107"/>
      <c r="X16" s="107"/>
      <c r="Y16" s="107"/>
      <c r="Z16" s="5" t="s">
        <v>18</v>
      </c>
      <c r="AA16" s="5" t="s">
        <v>153</v>
      </c>
    </row>
    <row r="17" spans="3:28" x14ac:dyDescent="0.2">
      <c r="C17" s="54"/>
      <c r="D17" s="54"/>
      <c r="E17" s="54"/>
      <c r="F17" s="78"/>
      <c r="G17" s="54"/>
      <c r="H17" s="54"/>
      <c r="I17" s="54"/>
      <c r="J17" s="54"/>
      <c r="K17" s="54"/>
      <c r="L17" s="54"/>
      <c r="M17" s="54"/>
      <c r="N17" s="78"/>
      <c r="X17" s="5" t="s">
        <v>145</v>
      </c>
      <c r="Z17" s="16">
        <f t="shared" ref="Z17:Z23" si="1">SUM(N6,R6)</f>
        <v>3946</v>
      </c>
      <c r="AA17" s="24">
        <f t="shared" ref="AA17:AA23" si="2">SUM(L6,P6)</f>
        <v>765</v>
      </c>
      <c r="AB17" s="16"/>
    </row>
    <row r="18" spans="3:28" x14ac:dyDescent="0.2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X18" s="5" t="s">
        <v>146</v>
      </c>
      <c r="Z18" s="16">
        <f t="shared" si="1"/>
        <v>17118</v>
      </c>
      <c r="AA18" s="24">
        <f t="shared" si="2"/>
        <v>3642</v>
      </c>
      <c r="AB18" s="16"/>
    </row>
    <row r="19" spans="3:28" x14ac:dyDescent="0.2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X19" s="170" t="s">
        <v>147</v>
      </c>
      <c r="Y19" s="170"/>
      <c r="Z19" s="16">
        <f t="shared" si="1"/>
        <v>34210</v>
      </c>
      <c r="AA19" s="24">
        <f t="shared" si="2"/>
        <v>8454</v>
      </c>
      <c r="AB19" s="16"/>
    </row>
    <row r="20" spans="3:28" x14ac:dyDescent="0.2">
      <c r="X20" s="3" t="s">
        <v>148</v>
      </c>
      <c r="Y20" s="2"/>
      <c r="Z20" s="16">
        <f t="shared" si="1"/>
        <v>30586</v>
      </c>
      <c r="AA20" s="24">
        <f t="shared" si="2"/>
        <v>8656</v>
      </c>
      <c r="AB20" s="16"/>
    </row>
    <row r="21" spans="3:28" x14ac:dyDescent="0.2">
      <c r="X21" s="3" t="s">
        <v>149</v>
      </c>
      <c r="Y21" s="2"/>
      <c r="Z21" s="16">
        <f t="shared" si="1"/>
        <v>31691</v>
      </c>
      <c r="AA21" s="24">
        <f t="shared" si="2"/>
        <v>5430</v>
      </c>
      <c r="AB21" s="16"/>
    </row>
    <row r="22" spans="3:28" x14ac:dyDescent="0.2">
      <c r="X22" s="5" t="s">
        <v>150</v>
      </c>
      <c r="Z22" s="16">
        <f t="shared" si="1"/>
        <v>33925</v>
      </c>
      <c r="AA22" s="24">
        <f t="shared" si="2"/>
        <v>3411</v>
      </c>
      <c r="AB22" s="16"/>
    </row>
    <row r="23" spans="3:28" x14ac:dyDescent="0.2">
      <c r="X23" s="5" t="s">
        <v>151</v>
      </c>
      <c r="Z23" s="16">
        <f t="shared" si="1"/>
        <v>27490</v>
      </c>
      <c r="AA23" s="24">
        <f t="shared" si="2"/>
        <v>1565</v>
      </c>
      <c r="AB23" s="16"/>
    </row>
    <row r="24" spans="3:28" x14ac:dyDescent="0.2">
      <c r="X24" s="5" t="s">
        <v>154</v>
      </c>
      <c r="Z24" s="58">
        <f>SUM(Z17:Z23)</f>
        <v>178966</v>
      </c>
      <c r="AA24" s="58">
        <f>SUM(AA17:AA23)</f>
        <v>31923</v>
      </c>
      <c r="AB24" s="58"/>
    </row>
  </sheetData>
  <mergeCells count="17"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B8:C8"/>
    <mergeCell ref="J4:K4"/>
    <mergeCell ref="L4:M4"/>
    <mergeCell ref="N4:O4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topLeftCell="A46" workbookViewId="0">
      <selection activeCell="B57" sqref="B57"/>
    </sheetView>
  </sheetViews>
  <sheetFormatPr defaultRowHeight="12.75" x14ac:dyDescent="0.2"/>
  <cols>
    <col min="1" max="1" width="63" style="315" customWidth="1"/>
    <col min="2" max="2" width="37.83203125" style="315" customWidth="1"/>
    <col min="3" max="16384" width="9.33203125" style="315"/>
  </cols>
  <sheetData>
    <row r="1" spans="1:2" ht="15" customHeight="1" x14ac:dyDescent="0.2">
      <c r="A1" s="314" t="s">
        <v>200</v>
      </c>
    </row>
    <row r="2" spans="1:2" x14ac:dyDescent="0.2">
      <c r="A2" s="316"/>
    </row>
    <row r="3" spans="1:2" x14ac:dyDescent="0.2">
      <c r="A3" s="317" t="s">
        <v>201</v>
      </c>
    </row>
    <row r="4" spans="1:2" ht="6" customHeight="1" x14ac:dyDescent="0.2">
      <c r="A4" s="317"/>
    </row>
    <row r="5" spans="1:2" ht="39" customHeight="1" x14ac:dyDescent="0.2">
      <c r="A5" s="318" t="s">
        <v>202</v>
      </c>
      <c r="B5" s="318"/>
    </row>
    <row r="6" spans="1:2" ht="3.75" customHeight="1" x14ac:dyDescent="0.2">
      <c r="A6" s="316"/>
      <c r="B6" s="319"/>
    </row>
    <row r="7" spans="1:2" ht="38.25" customHeight="1" x14ac:dyDescent="0.2">
      <c r="A7" s="318" t="s">
        <v>203</v>
      </c>
      <c r="B7" s="318"/>
    </row>
    <row r="8" spans="1:2" ht="3.75" customHeight="1" x14ac:dyDescent="0.2">
      <c r="A8" s="316"/>
      <c r="B8" s="319"/>
    </row>
    <row r="9" spans="1:2" ht="39" customHeight="1" x14ac:dyDescent="0.2">
      <c r="A9" s="320" t="s">
        <v>204</v>
      </c>
      <c r="B9" s="320"/>
    </row>
    <row r="10" spans="1:2" ht="3.75" customHeight="1" x14ac:dyDescent="0.2">
      <c r="A10" s="316"/>
      <c r="B10" s="319"/>
    </row>
    <row r="11" spans="1:2" ht="51.75" customHeight="1" x14ac:dyDescent="0.2">
      <c r="A11" s="320" t="s">
        <v>205</v>
      </c>
      <c r="B11" s="320"/>
    </row>
    <row r="12" spans="1:2" ht="3.75" customHeight="1" x14ac:dyDescent="0.2">
      <c r="A12" s="316"/>
      <c r="B12" s="319"/>
    </row>
    <row r="13" spans="1:2" ht="28.5" customHeight="1" x14ac:dyDescent="0.2">
      <c r="A13" s="318" t="s">
        <v>206</v>
      </c>
      <c r="B13" s="318"/>
    </row>
    <row r="14" spans="1:2" ht="6" customHeight="1" x14ac:dyDescent="0.2">
      <c r="A14" s="317" t="s">
        <v>207</v>
      </c>
      <c r="B14" s="319"/>
    </row>
    <row r="15" spans="1:2" x14ac:dyDescent="0.2">
      <c r="A15" s="317" t="s">
        <v>208</v>
      </c>
      <c r="B15" s="319"/>
    </row>
    <row r="16" spans="1:2" ht="3.75" customHeight="1" x14ac:dyDescent="0.2">
      <c r="A16" s="317"/>
      <c r="B16" s="319"/>
    </row>
    <row r="17" spans="1:2" ht="28.5" customHeight="1" x14ac:dyDescent="0.2">
      <c r="A17" s="318" t="s">
        <v>209</v>
      </c>
      <c r="B17" s="318"/>
    </row>
    <row r="18" spans="1:2" ht="6" customHeight="1" x14ac:dyDescent="0.2">
      <c r="A18" s="317"/>
      <c r="B18" s="319"/>
    </row>
    <row r="19" spans="1:2" x14ac:dyDescent="0.2">
      <c r="A19" s="317" t="s">
        <v>210</v>
      </c>
      <c r="B19" s="319"/>
    </row>
    <row r="20" spans="1:2" ht="3.75" customHeight="1" x14ac:dyDescent="0.2">
      <c r="A20" s="316"/>
      <c r="B20" s="319"/>
    </row>
    <row r="21" spans="1:2" ht="39" customHeight="1" x14ac:dyDescent="0.2">
      <c r="A21" s="318" t="s">
        <v>211</v>
      </c>
      <c r="B21" s="318"/>
    </row>
    <row r="22" spans="1:2" ht="3.75" customHeight="1" x14ac:dyDescent="0.2">
      <c r="A22" s="316"/>
      <c r="B22" s="319"/>
    </row>
    <row r="23" spans="1:2" ht="90.75" customHeight="1" x14ac:dyDescent="0.2">
      <c r="A23" s="318" t="s">
        <v>212</v>
      </c>
      <c r="B23" s="318"/>
    </row>
    <row r="24" spans="1:2" ht="3.75" customHeight="1" x14ac:dyDescent="0.2">
      <c r="A24" s="316"/>
      <c r="B24" s="319"/>
    </row>
    <row r="25" spans="1:2" ht="78" customHeight="1" x14ac:dyDescent="0.2">
      <c r="A25" s="318" t="s">
        <v>213</v>
      </c>
      <c r="B25" s="318"/>
    </row>
    <row r="26" spans="1:2" ht="3.75" customHeight="1" x14ac:dyDescent="0.2">
      <c r="A26" s="316"/>
      <c r="B26" s="319"/>
    </row>
    <row r="27" spans="1:2" ht="39" customHeight="1" x14ac:dyDescent="0.2">
      <c r="A27" s="318" t="s">
        <v>214</v>
      </c>
      <c r="B27" s="318"/>
    </row>
    <row r="28" spans="1:2" ht="6" customHeight="1" x14ac:dyDescent="0.2">
      <c r="A28" s="316"/>
      <c r="B28" s="319"/>
    </row>
    <row r="29" spans="1:2" x14ac:dyDescent="0.2">
      <c r="A29" s="317" t="s">
        <v>215</v>
      </c>
      <c r="B29" s="319"/>
    </row>
    <row r="30" spans="1:2" ht="6" customHeight="1" x14ac:dyDescent="0.2">
      <c r="A30" s="317"/>
      <c r="B30" s="319"/>
    </row>
    <row r="31" spans="1:2" ht="37.5" customHeight="1" x14ac:dyDescent="0.2">
      <c r="A31" s="321" t="s">
        <v>216</v>
      </c>
      <c r="B31" s="321"/>
    </row>
    <row r="32" spans="1:2" ht="6" customHeight="1" x14ac:dyDescent="0.2">
      <c r="A32" s="322"/>
      <c r="B32" s="319"/>
    </row>
    <row r="33" spans="1:2" ht="103.5" customHeight="1" x14ac:dyDescent="0.2">
      <c r="A33" s="321" t="s">
        <v>217</v>
      </c>
      <c r="B33" s="321"/>
    </row>
    <row r="34" spans="1:2" ht="6" customHeight="1" x14ac:dyDescent="0.2">
      <c r="A34" s="323"/>
      <c r="B34" s="319"/>
    </row>
    <row r="35" spans="1:2" ht="37.5" customHeight="1" x14ac:dyDescent="0.2">
      <c r="A35" s="321" t="s">
        <v>218</v>
      </c>
      <c r="B35" s="321"/>
    </row>
    <row r="36" spans="1:2" ht="3.75" customHeight="1" x14ac:dyDescent="0.2">
      <c r="A36" s="316"/>
      <c r="B36" s="319"/>
    </row>
    <row r="37" spans="1:2" ht="36.75" customHeight="1" x14ac:dyDescent="0.2">
      <c r="A37" s="321" t="s">
        <v>219</v>
      </c>
      <c r="B37" s="321"/>
    </row>
    <row r="38" spans="1:2" ht="3.75" customHeight="1" x14ac:dyDescent="0.2">
      <c r="A38" s="322" t="s">
        <v>15</v>
      </c>
      <c r="B38" s="319"/>
    </row>
    <row r="39" spans="1:2" ht="26.25" customHeight="1" x14ac:dyDescent="0.2">
      <c r="A39" s="321" t="s">
        <v>220</v>
      </c>
      <c r="B39" s="321"/>
    </row>
    <row r="40" spans="1:2" ht="3.75" customHeight="1" x14ac:dyDescent="0.2">
      <c r="A40" s="322"/>
      <c r="B40" s="319"/>
    </row>
    <row r="41" spans="1:2" x14ac:dyDescent="0.2">
      <c r="A41" s="321" t="s">
        <v>221</v>
      </c>
      <c r="B41" s="321"/>
    </row>
    <row r="42" spans="1:2" ht="3.75" customHeight="1" x14ac:dyDescent="0.2">
      <c r="A42" s="316" t="s">
        <v>15</v>
      </c>
      <c r="B42" s="319"/>
    </row>
    <row r="43" spans="1:2" ht="38.25" customHeight="1" x14ac:dyDescent="0.2">
      <c r="A43" s="321" t="s">
        <v>222</v>
      </c>
      <c r="B43" s="321"/>
    </row>
    <row r="44" spans="1:2" ht="3.75" customHeight="1" x14ac:dyDescent="0.2">
      <c r="A44" s="324"/>
      <c r="B44" s="319"/>
    </row>
    <row r="45" spans="1:2" x14ac:dyDescent="0.2">
      <c r="A45" s="325" t="s">
        <v>223</v>
      </c>
      <c r="B45" s="325"/>
    </row>
    <row r="46" spans="1:2" ht="3.75" customHeight="1" x14ac:dyDescent="0.2">
      <c r="A46" s="316"/>
      <c r="B46" s="319"/>
    </row>
    <row r="47" spans="1:2" ht="28.5" customHeight="1" x14ac:dyDescent="0.2">
      <c r="A47" s="321" t="s">
        <v>224</v>
      </c>
      <c r="B47" s="321"/>
    </row>
    <row r="48" spans="1:2" ht="3.75" customHeight="1" x14ac:dyDescent="0.2">
      <c r="A48" s="316"/>
      <c r="B48" s="319"/>
    </row>
    <row r="49" spans="1:2" ht="37.5" customHeight="1" x14ac:dyDescent="0.2">
      <c r="A49" s="321" t="s">
        <v>225</v>
      </c>
      <c r="B49" s="321"/>
    </row>
    <row r="50" spans="1:2" x14ac:dyDescent="0.2">
      <c r="A50" s="325" t="s">
        <v>226</v>
      </c>
      <c r="B50" s="325"/>
    </row>
    <row r="51" spans="1:2" ht="3.75" customHeight="1" x14ac:dyDescent="0.2">
      <c r="A51" s="323"/>
      <c r="B51" s="319"/>
    </row>
    <row r="52" spans="1:2" ht="39" customHeight="1" x14ac:dyDescent="0.2">
      <c r="A52" s="321" t="s">
        <v>227</v>
      </c>
      <c r="B52" s="321"/>
    </row>
    <row r="53" spans="1:2" ht="6" customHeight="1" x14ac:dyDescent="0.2">
      <c r="A53" s="322" t="s">
        <v>228</v>
      </c>
      <c r="B53" s="319"/>
    </row>
    <row r="54" spans="1:2" ht="14.25" x14ac:dyDescent="0.2">
      <c r="A54" s="326" t="s">
        <v>229</v>
      </c>
      <c r="B54" s="326"/>
    </row>
    <row r="55" spans="1:2" x14ac:dyDescent="0.2">
      <c r="A55" s="327"/>
      <c r="B55" s="328"/>
    </row>
    <row r="56" spans="1:2" x14ac:dyDescent="0.2">
      <c r="A56" s="327"/>
      <c r="B56" s="328"/>
    </row>
    <row r="57" spans="1:2" ht="12.75" customHeight="1" x14ac:dyDescent="0.2">
      <c r="A57" s="329" t="s">
        <v>230</v>
      </c>
      <c r="B57" s="329" t="s">
        <v>231</v>
      </c>
    </row>
    <row r="58" spans="1:2" x14ac:dyDescent="0.2">
      <c r="A58" s="329"/>
      <c r="B58" s="329"/>
    </row>
    <row r="59" spans="1:2" ht="12.75" customHeight="1" x14ac:dyDescent="0.2">
      <c r="A59" s="329" t="s">
        <v>232</v>
      </c>
      <c r="B59" s="329" t="s">
        <v>233</v>
      </c>
    </row>
    <row r="60" spans="1:2" ht="12.75" customHeight="1" x14ac:dyDescent="0.2">
      <c r="A60" s="329" t="s">
        <v>234</v>
      </c>
      <c r="B60" s="330" t="s">
        <v>235</v>
      </c>
    </row>
    <row r="61" spans="1:2" ht="12.75" customHeight="1" x14ac:dyDescent="0.2">
      <c r="A61" s="329" t="s">
        <v>236</v>
      </c>
      <c r="B61" s="330" t="s">
        <v>237</v>
      </c>
    </row>
    <row r="62" spans="1:2" ht="15" x14ac:dyDescent="0.2">
      <c r="A62" s="331"/>
    </row>
    <row r="63" spans="1:2" ht="15" x14ac:dyDescent="0.2">
      <c r="A63" s="331"/>
    </row>
    <row r="64" spans="1:2" x14ac:dyDescent="0.2">
      <c r="A64" s="332" t="s">
        <v>238</v>
      </c>
      <c r="B64" s="332"/>
    </row>
    <row r="65" spans="1:2" x14ac:dyDescent="0.2">
      <c r="A65" s="332" t="s">
        <v>239</v>
      </c>
      <c r="B65" s="332"/>
    </row>
    <row r="66" spans="1:2" x14ac:dyDescent="0.2">
      <c r="A66" s="332" t="s">
        <v>240</v>
      </c>
      <c r="B66" s="332"/>
    </row>
    <row r="67" spans="1:2" x14ac:dyDescent="0.2">
      <c r="A67" s="333" t="s">
        <v>241</v>
      </c>
      <c r="B67" s="333"/>
    </row>
    <row r="68" spans="1:2" x14ac:dyDescent="0.2">
      <c r="A68" s="332" t="s">
        <v>242</v>
      </c>
      <c r="B68" s="332"/>
    </row>
    <row r="69" spans="1:2" x14ac:dyDescent="0.2">
      <c r="A69" s="332" t="s">
        <v>243</v>
      </c>
      <c r="B69" s="332"/>
    </row>
    <row r="70" spans="1:2" ht="68.25" customHeight="1" thickBot="1" x14ac:dyDescent="0.25">
      <c r="A70" s="334" t="s">
        <v>244</v>
      </c>
    </row>
    <row r="71" spans="1:2" x14ac:dyDescent="0.2">
      <c r="A71" s="335" t="s">
        <v>245</v>
      </c>
      <c r="B71" s="335"/>
    </row>
  </sheetData>
  <mergeCells count="30">
    <mergeCell ref="A65:B65"/>
    <mergeCell ref="A66:B66"/>
    <mergeCell ref="A67:B67"/>
    <mergeCell ref="A68:B68"/>
    <mergeCell ref="A69:B69"/>
    <mergeCell ref="A71:B71"/>
    <mergeCell ref="A47:B47"/>
    <mergeCell ref="A49:B49"/>
    <mergeCell ref="A50:B50"/>
    <mergeCell ref="A52:B52"/>
    <mergeCell ref="A54:B54"/>
    <mergeCell ref="A64:B64"/>
    <mergeCell ref="A35:B35"/>
    <mergeCell ref="A37:B37"/>
    <mergeCell ref="A39:B39"/>
    <mergeCell ref="A41:B41"/>
    <mergeCell ref="A43:B43"/>
    <mergeCell ref="A45:B45"/>
    <mergeCell ref="A21:B21"/>
    <mergeCell ref="A23:B23"/>
    <mergeCell ref="A25:B25"/>
    <mergeCell ref="A27:B27"/>
    <mergeCell ref="A31:B31"/>
    <mergeCell ref="A33:B33"/>
    <mergeCell ref="A5:B5"/>
    <mergeCell ref="A7:B7"/>
    <mergeCell ref="A9:B9"/>
    <mergeCell ref="A11:B11"/>
    <mergeCell ref="A13:B13"/>
    <mergeCell ref="A17:B17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0"/>
  <sheetViews>
    <sheetView workbookViewId="0">
      <selection activeCell="U16" sqref="U16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4" x14ac:dyDescent="0.2">
      <c r="L1" s="5" t="s">
        <v>52</v>
      </c>
      <c r="M1" s="5"/>
      <c r="N1" s="5"/>
    </row>
    <row r="2" spans="12:14" x14ac:dyDescent="0.2">
      <c r="L2" s="5"/>
      <c r="M2" s="5" t="s">
        <v>123</v>
      </c>
      <c r="N2" s="5" t="s">
        <v>131</v>
      </c>
    </row>
    <row r="3" spans="12:14" x14ac:dyDescent="0.2">
      <c r="L3" s="129" t="s">
        <v>79</v>
      </c>
      <c r="M3" s="16">
        <v>44876</v>
      </c>
      <c r="N3" s="16">
        <v>48720</v>
      </c>
    </row>
    <row r="4" spans="12:14" x14ac:dyDescent="0.2">
      <c r="L4" s="129" t="s">
        <v>80</v>
      </c>
      <c r="M4" s="16">
        <v>45866</v>
      </c>
      <c r="N4" s="16">
        <v>48696</v>
      </c>
    </row>
    <row r="5" spans="12:14" x14ac:dyDescent="0.2">
      <c r="L5" s="129" t="s">
        <v>81</v>
      </c>
      <c r="M5" s="16">
        <v>62711</v>
      </c>
      <c r="N5" s="16">
        <v>73742</v>
      </c>
    </row>
    <row r="6" spans="12:14" x14ac:dyDescent="0.2">
      <c r="L6" s="129" t="s">
        <v>82</v>
      </c>
      <c r="M6" s="16">
        <v>85228</v>
      </c>
      <c r="N6" s="16">
        <v>101117</v>
      </c>
    </row>
    <row r="7" spans="12:14" x14ac:dyDescent="0.2">
      <c r="L7" s="129" t="s">
        <v>83</v>
      </c>
      <c r="M7" s="16">
        <v>105578</v>
      </c>
      <c r="N7" s="16">
        <v>121570</v>
      </c>
    </row>
    <row r="8" spans="12:14" x14ac:dyDescent="0.2">
      <c r="L8" s="129" t="s">
        <v>84</v>
      </c>
      <c r="M8" s="16">
        <v>106207</v>
      </c>
      <c r="N8" s="16">
        <v>138169</v>
      </c>
    </row>
    <row r="9" spans="12:14" x14ac:dyDescent="0.2">
      <c r="L9" s="129" t="s">
        <v>85</v>
      </c>
      <c r="M9" s="16">
        <v>128136</v>
      </c>
      <c r="N9" s="16">
        <v>146192</v>
      </c>
    </row>
    <row r="10" spans="12:14" x14ac:dyDescent="0.2">
      <c r="L10" s="129" t="s">
        <v>86</v>
      </c>
      <c r="M10" s="16">
        <v>128262</v>
      </c>
      <c r="N10" s="16">
        <v>149702</v>
      </c>
    </row>
    <row r="11" spans="12:14" x14ac:dyDescent="0.2">
      <c r="L11" s="129" t="s">
        <v>87</v>
      </c>
      <c r="M11" s="16">
        <v>124198</v>
      </c>
      <c r="N11" s="16">
        <v>144432</v>
      </c>
    </row>
    <row r="12" spans="12:14" x14ac:dyDescent="0.2">
      <c r="L12" s="129" t="s">
        <v>88</v>
      </c>
      <c r="M12" s="16">
        <v>102122</v>
      </c>
      <c r="N12" s="16">
        <v>121462</v>
      </c>
    </row>
    <row r="13" spans="12:14" x14ac:dyDescent="0.2">
      <c r="L13" s="129" t="s">
        <v>89</v>
      </c>
      <c r="M13" s="16">
        <v>78982</v>
      </c>
      <c r="N13" s="16"/>
    </row>
    <row r="14" spans="12:14" x14ac:dyDescent="0.2">
      <c r="L14" s="129" t="s">
        <v>90</v>
      </c>
      <c r="M14" s="16">
        <v>96434</v>
      </c>
      <c r="N14" s="16"/>
    </row>
    <row r="15" spans="12:14" x14ac:dyDescent="0.2">
      <c r="L15" s="57"/>
      <c r="M15" s="58">
        <f>SUM(M3:M14)</f>
        <v>1108600</v>
      </c>
      <c r="N15" s="58">
        <f>SUM(N3:N14)</f>
        <v>1093802</v>
      </c>
    </row>
    <row r="16" spans="12:14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Y14" sqref="Y14"/>
    </sheetView>
  </sheetViews>
  <sheetFormatPr defaultColWidth="9.33203125" defaultRowHeight="12.75" x14ac:dyDescent="0.2"/>
  <cols>
    <col min="1" max="1" width="1.33203125" style="65" customWidth="1"/>
    <col min="2" max="3" width="1.33203125" style="111" customWidth="1"/>
    <col min="4" max="4" width="16.83203125" style="111" customWidth="1"/>
    <col min="5" max="5" width="10.1640625" style="111" customWidth="1"/>
    <col min="6" max="6" width="0.83203125" style="111" customWidth="1"/>
    <col min="7" max="7" width="10" style="111" customWidth="1"/>
    <col min="8" max="8" width="0.83203125" style="111" customWidth="1"/>
    <col min="9" max="9" width="8.83203125" style="82" customWidth="1"/>
    <col min="10" max="10" width="0.83203125" style="111" customWidth="1"/>
    <col min="11" max="11" width="10.1640625" style="111" customWidth="1"/>
    <col min="12" max="12" width="0.83203125" style="111" customWidth="1"/>
    <col min="13" max="13" width="10" style="111" customWidth="1"/>
    <col min="14" max="14" width="0.83203125" style="111" customWidth="1"/>
    <col min="15" max="15" width="8.83203125" style="82" customWidth="1"/>
    <col min="16" max="16" width="0.83203125" style="111" customWidth="1"/>
    <col min="17" max="17" width="7.5" style="111" customWidth="1"/>
    <col min="18" max="18" width="2.5" style="111" customWidth="1"/>
    <col min="19" max="19" width="10.1640625" style="111" customWidth="1"/>
    <col min="20" max="20" width="0.83203125" style="111" customWidth="1"/>
    <col min="21" max="21" width="12" style="59" customWidth="1"/>
    <col min="22" max="16384" width="9.33203125" style="59"/>
  </cols>
  <sheetData>
    <row r="1" spans="1:20" ht="28.5" customHeight="1" thickBot="1" x14ac:dyDescent="0.3">
      <c r="A1" s="140" t="s">
        <v>134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80"/>
    </row>
    <row r="2" spans="1:20" ht="18.75" customHeight="1" x14ac:dyDescent="0.2">
      <c r="A2" s="66"/>
      <c r="B2" s="60"/>
      <c r="C2" s="60"/>
      <c r="D2" s="60"/>
      <c r="E2" s="250" t="s">
        <v>0</v>
      </c>
      <c r="F2" s="251"/>
      <c r="G2" s="251"/>
      <c r="H2" s="251"/>
      <c r="I2" s="251"/>
      <c r="J2" s="252"/>
      <c r="K2" s="250" t="s">
        <v>1</v>
      </c>
      <c r="L2" s="251"/>
      <c r="M2" s="251"/>
      <c r="N2" s="251"/>
      <c r="O2" s="251"/>
      <c r="P2" s="252"/>
      <c r="Q2" s="242" t="s">
        <v>3</v>
      </c>
      <c r="R2" s="243"/>
      <c r="S2" s="242" t="s">
        <v>78</v>
      </c>
      <c r="T2" s="246"/>
    </row>
    <row r="3" spans="1:20" ht="18.75" customHeight="1" x14ac:dyDescent="0.2">
      <c r="A3" s="67"/>
      <c r="B3" s="61"/>
      <c r="C3" s="61"/>
      <c r="D3" s="62"/>
      <c r="E3" s="248" t="s">
        <v>123</v>
      </c>
      <c r="F3" s="249"/>
      <c r="G3" s="248" t="s">
        <v>131</v>
      </c>
      <c r="H3" s="249"/>
      <c r="I3" s="253" t="s">
        <v>163</v>
      </c>
      <c r="J3" s="249"/>
      <c r="K3" s="253" t="s">
        <v>123</v>
      </c>
      <c r="L3" s="249"/>
      <c r="M3" s="248" t="s">
        <v>131</v>
      </c>
      <c r="N3" s="249"/>
      <c r="O3" s="254" t="s">
        <v>163</v>
      </c>
      <c r="P3" s="255"/>
      <c r="Q3" s="244"/>
      <c r="R3" s="245"/>
      <c r="S3" s="244"/>
      <c r="T3" s="247"/>
    </row>
    <row r="4" spans="1:20" s="172" customFormat="1" ht="30.75" customHeight="1" x14ac:dyDescent="0.2">
      <c r="A4" s="256" t="s">
        <v>191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</row>
    <row r="5" spans="1:20" ht="12.75" customHeight="1" x14ac:dyDescent="0.2">
      <c r="A5" s="11" t="s">
        <v>2</v>
      </c>
      <c r="B5" s="11"/>
      <c r="C5" s="11"/>
      <c r="D5" s="22"/>
      <c r="E5" s="29">
        <v>102122</v>
      </c>
      <c r="F5" s="29"/>
      <c r="G5" s="29">
        <v>121462</v>
      </c>
      <c r="H5" s="86"/>
      <c r="I5" s="83">
        <v>118.9</v>
      </c>
      <c r="J5" s="87"/>
      <c r="K5" s="29">
        <v>180471</v>
      </c>
      <c r="L5" s="29">
        <v>0</v>
      </c>
      <c r="M5" s="29">
        <v>210889</v>
      </c>
      <c r="N5" s="88"/>
      <c r="O5" s="84">
        <v>116.9</v>
      </c>
      <c r="P5" s="63"/>
      <c r="Q5" s="68">
        <v>100</v>
      </c>
      <c r="R5" s="63"/>
      <c r="S5" s="23">
        <v>1.7362549603991371</v>
      </c>
    </row>
    <row r="6" spans="1:20" ht="14.25" customHeight="1" x14ac:dyDescent="0.2">
      <c r="A6" s="5"/>
      <c r="B6" s="5"/>
      <c r="C6" s="5" t="s">
        <v>12</v>
      </c>
      <c r="D6" s="3"/>
      <c r="E6" s="4">
        <v>19259</v>
      </c>
      <c r="F6" s="4"/>
      <c r="G6" s="4">
        <v>18134</v>
      </c>
      <c r="H6" s="89"/>
      <c r="I6" s="25">
        <v>94.2</v>
      </c>
      <c r="J6" s="90"/>
      <c r="K6" s="80">
        <v>35131</v>
      </c>
      <c r="L6" s="82"/>
      <c r="M6" s="80">
        <v>31923</v>
      </c>
      <c r="N6" s="82"/>
      <c r="O6" s="79">
        <v>90.9</v>
      </c>
      <c r="P6" s="64"/>
      <c r="Q6" s="69">
        <v>15.137347135222795</v>
      </c>
      <c r="R6" s="64"/>
      <c r="S6" s="8">
        <v>1.7603948384250578</v>
      </c>
    </row>
    <row r="7" spans="1:20" ht="14.25" customHeight="1" x14ac:dyDescent="0.2">
      <c r="A7" s="5"/>
      <c r="B7" s="5"/>
      <c r="C7" s="5" t="s">
        <v>13</v>
      </c>
      <c r="D7" s="3"/>
      <c r="E7" s="4">
        <v>82863</v>
      </c>
      <c r="F7" s="4"/>
      <c r="G7" s="4">
        <v>103328</v>
      </c>
      <c r="H7" s="89"/>
      <c r="I7" s="25">
        <v>124.7</v>
      </c>
      <c r="J7" s="90"/>
      <c r="K7" s="80">
        <v>145340</v>
      </c>
      <c r="L7" s="82"/>
      <c r="M7" s="80">
        <v>178966</v>
      </c>
      <c r="N7" s="82"/>
      <c r="O7" s="79">
        <v>123.1</v>
      </c>
      <c r="P7" s="64"/>
      <c r="Q7" s="69">
        <v>84.862652864777203</v>
      </c>
      <c r="R7" s="64"/>
      <c r="S7" s="8">
        <v>1.7320184267575101</v>
      </c>
    </row>
    <row r="8" spans="1:20" ht="15.75" customHeight="1" x14ac:dyDescent="0.2">
      <c r="A8" s="5"/>
      <c r="B8" s="5" t="s">
        <v>14</v>
      </c>
      <c r="C8" s="5"/>
      <c r="D8" s="3"/>
      <c r="E8" s="194"/>
      <c r="F8" s="194"/>
      <c r="G8" s="163"/>
      <c r="H8" s="195"/>
      <c r="I8" s="196"/>
      <c r="J8" s="197"/>
      <c r="K8" s="194"/>
      <c r="L8" s="169"/>
      <c r="M8" s="163"/>
      <c r="N8" s="169"/>
      <c r="O8" s="198"/>
      <c r="P8" s="199"/>
      <c r="Q8" s="200"/>
      <c r="R8" s="199"/>
      <c r="S8" s="193"/>
    </row>
    <row r="9" spans="1:20" ht="14.25" customHeight="1" x14ac:dyDescent="0.2">
      <c r="A9" s="5"/>
      <c r="B9" s="5"/>
      <c r="C9" s="11" t="s">
        <v>122</v>
      </c>
      <c r="D9" s="3"/>
      <c r="E9" s="29">
        <v>73405</v>
      </c>
      <c r="F9" s="29"/>
      <c r="G9" s="29">
        <v>87922</v>
      </c>
      <c r="H9" s="86"/>
      <c r="I9" s="83">
        <v>119.8</v>
      </c>
      <c r="J9" s="87"/>
      <c r="K9" s="29">
        <v>116059</v>
      </c>
      <c r="L9" s="29">
        <v>0</v>
      </c>
      <c r="M9" s="29">
        <v>134468</v>
      </c>
      <c r="N9" s="88"/>
      <c r="O9" s="84">
        <v>115.9</v>
      </c>
      <c r="P9" s="63"/>
      <c r="Q9" s="68">
        <v>100</v>
      </c>
      <c r="R9" s="63"/>
      <c r="S9" s="23">
        <v>1.5294010600304815</v>
      </c>
    </row>
    <row r="10" spans="1:20" ht="14.25" customHeight="1" x14ac:dyDescent="0.2">
      <c r="A10" s="5"/>
      <c r="B10" s="5"/>
      <c r="C10" s="26"/>
      <c r="D10" s="177" t="s">
        <v>12</v>
      </c>
      <c r="E10" s="4">
        <v>11782</v>
      </c>
      <c r="F10" s="80"/>
      <c r="G10" s="4">
        <v>11293</v>
      </c>
      <c r="H10" s="89"/>
      <c r="I10" s="25">
        <v>95.8</v>
      </c>
      <c r="J10" s="90"/>
      <c r="K10" s="80">
        <v>17840</v>
      </c>
      <c r="L10" s="82"/>
      <c r="M10" s="80">
        <v>17029</v>
      </c>
      <c r="N10" s="82"/>
      <c r="O10" s="79">
        <v>95.5</v>
      </c>
      <c r="P10" s="64"/>
      <c r="Q10" s="69">
        <v>12.663979534164262</v>
      </c>
      <c r="R10" s="64"/>
      <c r="S10" s="8">
        <v>1.5079252634375278</v>
      </c>
    </row>
    <row r="11" spans="1:20" ht="14.25" customHeight="1" x14ac:dyDescent="0.2">
      <c r="A11" s="5"/>
      <c r="B11" s="5"/>
      <c r="C11" s="26"/>
      <c r="D11" s="177" t="s">
        <v>13</v>
      </c>
      <c r="E11" s="80">
        <v>61623</v>
      </c>
      <c r="F11" s="80"/>
      <c r="G11" s="80">
        <v>76629</v>
      </c>
      <c r="H11" s="89"/>
      <c r="I11" s="25">
        <v>124.4</v>
      </c>
      <c r="J11" s="90"/>
      <c r="K11" s="80">
        <v>98219</v>
      </c>
      <c r="L11" s="82"/>
      <c r="M11" s="80">
        <v>117439</v>
      </c>
      <c r="N11" s="82"/>
      <c r="O11" s="79">
        <v>119.6</v>
      </c>
      <c r="P11" s="64"/>
      <c r="Q11" s="69">
        <v>87.336020465835745</v>
      </c>
      <c r="R11" s="64"/>
      <c r="S11" s="8">
        <v>1.5325659998173016</v>
      </c>
    </row>
    <row r="12" spans="1:20" ht="15" customHeight="1" x14ac:dyDescent="0.2">
      <c r="A12" s="257" t="s">
        <v>192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81"/>
    </row>
    <row r="13" spans="1:20" ht="15.7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</row>
    <row r="14" spans="1:20" ht="12.75" customHeight="1" x14ac:dyDescent="0.2">
      <c r="A14" s="11" t="s">
        <v>2</v>
      </c>
      <c r="B14" s="11"/>
      <c r="C14" s="11"/>
      <c r="D14" s="22"/>
      <c r="E14" s="29">
        <v>933184</v>
      </c>
      <c r="F14" s="29">
        <v>41750</v>
      </c>
      <c r="G14" s="142">
        <v>1093802</v>
      </c>
      <c r="H14" s="143"/>
      <c r="I14" s="173">
        <v>117.2</v>
      </c>
      <c r="J14" s="144"/>
      <c r="K14" s="142">
        <v>1645934</v>
      </c>
      <c r="L14" s="145"/>
      <c r="M14" s="142">
        <v>1914906</v>
      </c>
      <c r="N14" s="145"/>
      <c r="O14" s="146">
        <v>116.3</v>
      </c>
      <c r="P14" s="174"/>
      <c r="Q14" s="147">
        <v>100</v>
      </c>
      <c r="R14" s="63"/>
      <c r="S14" s="23">
        <v>1.7506879672920692</v>
      </c>
    </row>
    <row r="15" spans="1:20" ht="14.25" customHeight="1" x14ac:dyDescent="0.2">
      <c r="A15" s="5"/>
      <c r="B15" s="5"/>
      <c r="C15" s="5" t="s">
        <v>12</v>
      </c>
      <c r="D15" s="3"/>
      <c r="E15" s="31">
        <v>152047</v>
      </c>
      <c r="F15" s="4"/>
      <c r="G15" s="31">
        <v>146289</v>
      </c>
      <c r="H15" s="10"/>
      <c r="I15" s="148">
        <v>96.2</v>
      </c>
      <c r="J15" s="149"/>
      <c r="K15" s="31">
        <v>272924</v>
      </c>
      <c r="L15" s="150"/>
      <c r="M15" s="31">
        <v>264285</v>
      </c>
      <c r="N15" s="150"/>
      <c r="O15" s="151">
        <v>96.8</v>
      </c>
      <c r="P15" s="175"/>
      <c r="Q15" s="56">
        <v>13.801460750553812</v>
      </c>
      <c r="R15" s="64"/>
      <c r="S15" s="8">
        <v>1.8065951643664253</v>
      </c>
    </row>
    <row r="16" spans="1:20" ht="14.25" customHeight="1" x14ac:dyDescent="0.2">
      <c r="A16" s="5"/>
      <c r="B16" s="5"/>
      <c r="C16" s="5" t="s">
        <v>13</v>
      </c>
      <c r="D16" s="3"/>
      <c r="E16" s="31">
        <v>781137</v>
      </c>
      <c r="F16" s="4"/>
      <c r="G16" s="31">
        <v>947513</v>
      </c>
      <c r="H16" s="10"/>
      <c r="I16" s="148">
        <v>121.3</v>
      </c>
      <c r="J16" s="149"/>
      <c r="K16" s="31">
        <v>1373010</v>
      </c>
      <c r="L16" s="150"/>
      <c r="M16" s="31">
        <v>1650621</v>
      </c>
      <c r="N16" s="150"/>
      <c r="O16" s="151">
        <v>120.2</v>
      </c>
      <c r="P16" s="175"/>
      <c r="Q16" s="56">
        <v>86.198539249446185</v>
      </c>
      <c r="R16" s="64"/>
      <c r="S16" s="8">
        <v>1.7420563095176531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80"/>
      <c r="H17" s="89"/>
      <c r="I17" s="25"/>
      <c r="J17" s="90"/>
      <c r="K17" s="4"/>
      <c r="L17" s="82"/>
      <c r="M17" s="29"/>
      <c r="N17" s="82"/>
      <c r="O17" s="79"/>
      <c r="P17" s="64"/>
      <c r="Q17" s="69"/>
      <c r="R17" s="64"/>
      <c r="S17" s="8"/>
    </row>
    <row r="18" spans="1:19" ht="14.25" customHeight="1" x14ac:dyDescent="0.2">
      <c r="A18" s="5"/>
      <c r="B18" s="5"/>
      <c r="C18" s="11" t="s">
        <v>122</v>
      </c>
      <c r="D18" s="3"/>
      <c r="E18" s="29">
        <v>642695</v>
      </c>
      <c r="F18" s="29"/>
      <c r="G18" s="29">
        <v>744999</v>
      </c>
      <c r="H18" s="86"/>
      <c r="I18" s="83">
        <v>115.9</v>
      </c>
      <c r="J18" s="87"/>
      <c r="K18" s="29">
        <v>1019293</v>
      </c>
      <c r="L18" s="29"/>
      <c r="M18" s="29">
        <v>1172455</v>
      </c>
      <c r="N18" s="88"/>
      <c r="O18" s="84">
        <v>115</v>
      </c>
      <c r="P18" s="63"/>
      <c r="Q18" s="83">
        <v>100</v>
      </c>
      <c r="R18" s="63"/>
      <c r="S18" s="23">
        <v>1.5737672131103531</v>
      </c>
    </row>
    <row r="19" spans="1:19" ht="14.25" customHeight="1" x14ac:dyDescent="0.2">
      <c r="A19" s="5"/>
      <c r="B19" s="5"/>
      <c r="C19" s="26"/>
      <c r="D19" s="177" t="s">
        <v>12</v>
      </c>
      <c r="E19" s="4">
        <v>101718</v>
      </c>
      <c r="F19" s="80"/>
      <c r="G19" s="4">
        <v>93131</v>
      </c>
      <c r="H19" s="89"/>
      <c r="I19" s="25">
        <v>91.6</v>
      </c>
      <c r="J19" s="90"/>
      <c r="K19" s="4">
        <v>160564</v>
      </c>
      <c r="L19" s="82"/>
      <c r="M19" s="4">
        <v>147779</v>
      </c>
      <c r="N19" s="82"/>
      <c r="O19" s="79">
        <v>92</v>
      </c>
      <c r="P19" s="64"/>
      <c r="Q19" s="56">
        <v>12.60423640992618</v>
      </c>
      <c r="R19" s="64"/>
      <c r="S19" s="8">
        <v>1.5867863547046632</v>
      </c>
    </row>
    <row r="20" spans="1:19" ht="14.25" customHeight="1" x14ac:dyDescent="0.2">
      <c r="A20" s="5"/>
      <c r="B20" s="5"/>
      <c r="C20" s="26"/>
      <c r="D20" s="177" t="s">
        <v>13</v>
      </c>
      <c r="E20" s="4">
        <v>540977</v>
      </c>
      <c r="F20" s="80"/>
      <c r="G20" s="4">
        <v>651868</v>
      </c>
      <c r="H20" s="89"/>
      <c r="I20" s="25">
        <v>120.5</v>
      </c>
      <c r="J20" s="90"/>
      <c r="K20" s="4">
        <v>858729</v>
      </c>
      <c r="L20" s="82"/>
      <c r="M20" s="4">
        <v>1024676</v>
      </c>
      <c r="N20" s="82"/>
      <c r="O20" s="79">
        <v>119.3</v>
      </c>
      <c r="P20" s="64"/>
      <c r="Q20" s="69">
        <v>87.395763590073813</v>
      </c>
      <c r="R20" s="64"/>
      <c r="S20" s="8">
        <v>1.5719071959353734</v>
      </c>
    </row>
    <row r="21" spans="1:19" ht="20.25" customHeight="1" x14ac:dyDescent="0.2">
      <c r="A21" s="176" t="s">
        <v>168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W12" sqref="W12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0" t="s">
        <v>194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19" ht="18.75" customHeight="1" x14ac:dyDescent="0.2">
      <c r="A2" s="19"/>
      <c r="B2" s="19"/>
      <c r="C2" s="19"/>
      <c r="D2" s="19"/>
      <c r="E2" s="259" t="s">
        <v>6</v>
      </c>
      <c r="F2" s="260"/>
      <c r="G2" s="265" t="s">
        <v>7</v>
      </c>
      <c r="H2" s="266"/>
      <c r="I2" s="266"/>
      <c r="J2" s="266"/>
      <c r="K2" s="266"/>
      <c r="L2" s="267"/>
      <c r="M2" s="259" t="s">
        <v>111</v>
      </c>
      <c r="N2" s="260"/>
      <c r="O2" s="259" t="s">
        <v>53</v>
      </c>
      <c r="P2" s="260"/>
      <c r="Q2" s="259" t="s">
        <v>132</v>
      </c>
      <c r="R2" s="268"/>
    </row>
    <row r="3" spans="1:19" ht="42" customHeight="1" x14ac:dyDescent="0.2">
      <c r="A3" s="20"/>
      <c r="B3" s="20"/>
      <c r="C3" s="20"/>
      <c r="D3" s="21"/>
      <c r="E3" s="261"/>
      <c r="F3" s="262"/>
      <c r="G3" s="263" t="s">
        <v>108</v>
      </c>
      <c r="H3" s="264"/>
      <c r="I3" s="263" t="s">
        <v>8</v>
      </c>
      <c r="J3" s="264"/>
      <c r="K3" s="263" t="s">
        <v>171</v>
      </c>
      <c r="L3" s="264"/>
      <c r="M3" s="261"/>
      <c r="N3" s="262"/>
      <c r="O3" s="261"/>
      <c r="P3" s="262"/>
      <c r="Q3" s="261"/>
      <c r="R3" s="269"/>
    </row>
    <row r="4" spans="1:19" ht="21.75" customHeight="1" x14ac:dyDescent="0.2">
      <c r="A4" s="11" t="s">
        <v>2</v>
      </c>
      <c r="B4" s="11"/>
      <c r="C4" s="11"/>
      <c r="D4" s="28"/>
      <c r="E4" s="29">
        <v>292</v>
      </c>
      <c r="F4" s="29"/>
      <c r="G4" s="96">
        <v>5122</v>
      </c>
      <c r="H4" s="29"/>
      <c r="I4" s="29">
        <v>1571</v>
      </c>
      <c r="J4" s="29"/>
      <c r="K4" s="29">
        <v>38</v>
      </c>
      <c r="L4" s="108"/>
      <c r="M4" s="96">
        <v>16179</v>
      </c>
      <c r="N4" s="108"/>
      <c r="O4" s="96">
        <v>1038</v>
      </c>
      <c r="P4" s="22"/>
      <c r="Q4" s="84">
        <v>42</v>
      </c>
      <c r="S4" s="9"/>
    </row>
    <row r="5" spans="1:19" ht="14.25" customHeight="1" x14ac:dyDescent="0.2">
      <c r="B5" s="65" t="s">
        <v>169</v>
      </c>
      <c r="D5" s="3"/>
      <c r="E5" s="89">
        <v>59</v>
      </c>
      <c r="F5" s="97"/>
      <c r="G5" s="4">
        <v>3960</v>
      </c>
      <c r="H5" s="30"/>
      <c r="I5" s="30">
        <v>190</v>
      </c>
      <c r="J5" s="30"/>
      <c r="K5" s="4" t="s">
        <v>11</v>
      </c>
      <c r="L5" s="98"/>
      <c r="M5" s="167">
        <v>7952</v>
      </c>
      <c r="N5" s="162"/>
      <c r="O5" s="4" t="s">
        <v>11</v>
      </c>
      <c r="P5" s="3"/>
      <c r="Q5" s="79">
        <v>61.9</v>
      </c>
      <c r="S5" s="9"/>
    </row>
    <row r="6" spans="1:19" ht="12.75" customHeight="1" x14ac:dyDescent="0.2">
      <c r="D6" s="3" t="s">
        <v>124</v>
      </c>
      <c r="E6" s="99">
        <v>53</v>
      </c>
      <c r="F6" s="100"/>
      <c r="G6" s="73">
        <v>3662</v>
      </c>
      <c r="H6" s="30"/>
      <c r="I6" s="4">
        <v>149</v>
      </c>
      <c r="J6" s="30"/>
      <c r="K6" s="4" t="s">
        <v>11</v>
      </c>
      <c r="L6" s="30"/>
      <c r="M6" s="167">
        <v>7316</v>
      </c>
      <c r="N6" s="162"/>
      <c r="O6" s="4" t="s">
        <v>11</v>
      </c>
      <c r="P6" s="3"/>
      <c r="Q6" s="79">
        <v>61.3</v>
      </c>
      <c r="S6" s="9"/>
    </row>
    <row r="7" spans="1:19" ht="28.5" customHeight="1" x14ac:dyDescent="0.2">
      <c r="B7" s="270" t="s">
        <v>126</v>
      </c>
      <c r="C7" s="270"/>
      <c r="D7" s="271"/>
      <c r="E7" s="91">
        <v>185</v>
      </c>
      <c r="F7" s="89"/>
      <c r="G7" s="233">
        <v>526</v>
      </c>
      <c r="H7" s="89"/>
      <c r="I7" s="124">
        <v>1381</v>
      </c>
      <c r="J7" s="30"/>
      <c r="K7" s="93" t="s">
        <v>11</v>
      </c>
      <c r="L7" s="98"/>
      <c r="M7" s="214">
        <v>5844</v>
      </c>
      <c r="N7" s="162"/>
      <c r="O7" s="124">
        <v>1038</v>
      </c>
      <c r="P7" s="3"/>
      <c r="Q7" s="213">
        <v>25.5</v>
      </c>
      <c r="S7" s="9"/>
    </row>
    <row r="8" spans="1:19" ht="12.75" customHeight="1" x14ac:dyDescent="0.2">
      <c r="B8" s="3" t="s">
        <v>125</v>
      </c>
      <c r="D8" s="3"/>
      <c r="E8" s="89">
        <v>44</v>
      </c>
      <c r="F8" s="89"/>
      <c r="G8" s="99">
        <v>613</v>
      </c>
      <c r="H8" s="89"/>
      <c r="I8" s="4" t="s">
        <v>11</v>
      </c>
      <c r="J8" s="30"/>
      <c r="K8" s="93" t="s">
        <v>11</v>
      </c>
      <c r="L8" s="30"/>
      <c r="M8" s="215">
        <v>2226</v>
      </c>
      <c r="N8" s="162"/>
      <c r="O8" s="4" t="s">
        <v>11</v>
      </c>
      <c r="P8" s="3"/>
      <c r="Q8" s="79">
        <v>26.8</v>
      </c>
      <c r="S8" s="9"/>
    </row>
    <row r="9" spans="1:19" ht="14.25" customHeight="1" x14ac:dyDescent="0.2">
      <c r="B9" s="65" t="s">
        <v>170</v>
      </c>
      <c r="D9" s="72"/>
      <c r="E9" s="99">
        <v>4</v>
      </c>
      <c r="F9" s="89"/>
      <c r="G9" s="99">
        <v>23</v>
      </c>
      <c r="H9" s="89"/>
      <c r="I9" s="4" t="s">
        <v>11</v>
      </c>
      <c r="J9" s="4"/>
      <c r="K9" s="4">
        <v>38</v>
      </c>
      <c r="L9" s="4"/>
      <c r="M9" s="167">
        <v>157</v>
      </c>
      <c r="N9" s="162"/>
      <c r="O9" s="4" t="s">
        <v>11</v>
      </c>
      <c r="P9" s="3"/>
      <c r="Q9" s="79">
        <v>12.3</v>
      </c>
      <c r="R9" s="2"/>
      <c r="S9" s="25"/>
    </row>
    <row r="10" spans="1:19" ht="9" customHeight="1" x14ac:dyDescent="0.2">
      <c r="D10" s="72"/>
      <c r="E10" s="2"/>
      <c r="F10" s="2"/>
      <c r="G10" s="2"/>
      <c r="H10" s="2"/>
      <c r="I10" s="4"/>
      <c r="J10" s="4"/>
      <c r="K10" s="4"/>
      <c r="L10" s="4"/>
      <c r="M10" s="4"/>
      <c r="N10" s="4"/>
      <c r="O10" s="29"/>
      <c r="P10" s="2"/>
      <c r="Q10" s="25"/>
      <c r="R10" s="2"/>
      <c r="S10" s="25"/>
    </row>
    <row r="11" spans="1:19" ht="12.75" customHeight="1" x14ac:dyDescent="0.2">
      <c r="B11" s="32"/>
      <c r="C11" s="201" t="s">
        <v>10</v>
      </c>
      <c r="D11" s="33" t="s">
        <v>135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ht="12.75" customHeight="1" x14ac:dyDescent="0.2">
      <c r="B12" s="32"/>
      <c r="C12" s="201" t="s">
        <v>9</v>
      </c>
      <c r="D12" s="34" t="s">
        <v>136</v>
      </c>
      <c r="E12" s="2"/>
      <c r="F12" s="2"/>
      <c r="G12" s="2"/>
      <c r="H12" s="2"/>
      <c r="I12" s="35"/>
      <c r="J12" s="2"/>
      <c r="K12" s="2"/>
      <c r="L12" s="2"/>
      <c r="M12" s="2"/>
      <c r="N12" s="2"/>
    </row>
    <row r="13" spans="1:19" ht="12.75" customHeight="1" x14ac:dyDescent="0.2">
      <c r="B13" s="32"/>
      <c r="C13" s="201" t="s">
        <v>16</v>
      </c>
      <c r="D13" s="33" t="s">
        <v>137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19" ht="12.75" customHeight="1" x14ac:dyDescent="0.2">
      <c r="C14" s="201" t="s">
        <v>174</v>
      </c>
      <c r="D14" s="258" t="s">
        <v>138</v>
      </c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50"/>
    </row>
    <row r="15" spans="1:19" ht="12.75" customHeight="1" x14ac:dyDescent="0.2">
      <c r="C15" s="201" t="s">
        <v>175</v>
      </c>
      <c r="D15" s="110" t="s">
        <v>139</v>
      </c>
      <c r="E15" s="110"/>
      <c r="F15" s="110"/>
      <c r="G15" s="110"/>
      <c r="H15" s="110"/>
      <c r="I15" s="110"/>
      <c r="J15" s="110"/>
      <c r="K15" s="110"/>
      <c r="S15" s="50"/>
    </row>
    <row r="16" spans="1:19" ht="12.75" customHeight="1" x14ac:dyDescent="0.2">
      <c r="C16" s="201" t="s">
        <v>176</v>
      </c>
      <c r="D16" s="258" t="s">
        <v>178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</row>
    <row r="17" spans="4:14" ht="12.75" customHeight="1" x14ac:dyDescent="0.2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4:14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1">
    <mergeCell ref="D16:R16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pane ySplit="4" topLeftCell="A5" activePane="bottomLeft" state="frozen"/>
      <selection pane="bottomLeft" activeCell="AB16" sqref="AB16"/>
    </sheetView>
  </sheetViews>
  <sheetFormatPr defaultColWidth="9.33203125" defaultRowHeight="12.75" x14ac:dyDescent="0.2"/>
  <cols>
    <col min="1" max="1" width="0.83203125" style="112" customWidth="1"/>
    <col min="2" max="2" width="1.5" style="112" customWidth="1"/>
    <col min="3" max="3" width="32.83203125" style="112" customWidth="1"/>
    <col min="4" max="4" width="10" style="112" customWidth="1"/>
    <col min="5" max="5" width="0.83203125" style="112" customWidth="1"/>
    <col min="6" max="6" width="9.1640625" style="112" customWidth="1"/>
    <col min="7" max="7" width="0.83203125" style="112" customWidth="1"/>
    <col min="8" max="8" width="10" style="112" customWidth="1"/>
    <col min="9" max="9" width="0.83203125" style="112" customWidth="1"/>
    <col min="10" max="10" width="9" style="112" customWidth="1"/>
    <col min="11" max="11" width="1" style="112" customWidth="1"/>
    <col min="12" max="12" width="10" style="112" customWidth="1"/>
    <col min="13" max="13" width="0.83203125" style="112" customWidth="1"/>
    <col min="14" max="14" width="10.33203125" style="112" customWidth="1"/>
    <col min="15" max="15" width="0.83203125" style="112" customWidth="1"/>
    <col min="16" max="16" width="10" style="112" customWidth="1"/>
    <col min="17" max="17" width="0.83203125" style="112" customWidth="1"/>
    <col min="18" max="18" width="10" style="112" customWidth="1"/>
    <col min="19" max="19" width="1.1640625" style="5" customWidth="1"/>
    <col min="20" max="16384" width="9.33203125" style="5"/>
  </cols>
  <sheetData>
    <row r="1" spans="1:19" ht="28.5" customHeight="1" thickBot="1" x14ac:dyDescent="0.25">
      <c r="A1" s="130" t="s">
        <v>159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18.75" customHeight="1" x14ac:dyDescent="0.2">
      <c r="A2" s="115"/>
      <c r="B2" s="115"/>
      <c r="C2" s="116"/>
      <c r="D2" s="289" t="s">
        <v>0</v>
      </c>
      <c r="E2" s="290"/>
      <c r="F2" s="290"/>
      <c r="G2" s="290"/>
      <c r="H2" s="290"/>
      <c r="I2" s="290"/>
      <c r="J2" s="290"/>
      <c r="K2" s="291"/>
      <c r="L2" s="275" t="s">
        <v>1</v>
      </c>
      <c r="M2" s="251"/>
      <c r="N2" s="251"/>
      <c r="O2" s="251"/>
      <c r="P2" s="251"/>
      <c r="Q2" s="251"/>
      <c r="R2" s="251"/>
      <c r="S2" s="251"/>
    </row>
    <row r="3" spans="1:19" ht="18.75" customHeight="1" x14ac:dyDescent="0.2">
      <c r="A3" s="113"/>
      <c r="B3" s="113"/>
      <c r="C3" s="113"/>
      <c r="D3" s="276" t="s">
        <v>123</v>
      </c>
      <c r="E3" s="277"/>
      <c r="F3" s="277"/>
      <c r="G3" s="279"/>
      <c r="H3" s="276" t="s">
        <v>131</v>
      </c>
      <c r="I3" s="277"/>
      <c r="J3" s="277"/>
      <c r="K3" s="279"/>
      <c r="L3" s="276" t="s">
        <v>123</v>
      </c>
      <c r="M3" s="277"/>
      <c r="N3" s="277"/>
      <c r="O3" s="277"/>
      <c r="P3" s="253" t="s">
        <v>131</v>
      </c>
      <c r="Q3" s="248"/>
      <c r="R3" s="248"/>
      <c r="S3" s="248"/>
    </row>
    <row r="4" spans="1:19" ht="18.75" customHeight="1" x14ac:dyDescent="0.2">
      <c r="A4" s="117"/>
      <c r="B4" s="117"/>
      <c r="C4" s="117"/>
      <c r="D4" s="276" t="s">
        <v>17</v>
      </c>
      <c r="E4" s="279"/>
      <c r="F4" s="280" t="s">
        <v>18</v>
      </c>
      <c r="G4" s="279"/>
      <c r="H4" s="280" t="s">
        <v>17</v>
      </c>
      <c r="I4" s="279"/>
      <c r="J4" s="280" t="s">
        <v>18</v>
      </c>
      <c r="K4" s="292"/>
      <c r="L4" s="276" t="s">
        <v>17</v>
      </c>
      <c r="M4" s="279"/>
      <c r="N4" s="280" t="s">
        <v>18</v>
      </c>
      <c r="O4" s="279"/>
      <c r="P4" s="280" t="s">
        <v>17</v>
      </c>
      <c r="Q4" s="279"/>
      <c r="R4" s="278" t="s">
        <v>18</v>
      </c>
      <c r="S4" s="248"/>
    </row>
    <row r="5" spans="1:19" ht="30.75" customHeight="1" x14ac:dyDescent="0.2">
      <c r="A5" s="113"/>
      <c r="B5" s="113"/>
      <c r="C5" s="113"/>
      <c r="D5" s="284" t="s">
        <v>191</v>
      </c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19" ht="15.75" customHeight="1" x14ac:dyDescent="0.2">
      <c r="A6" s="113"/>
      <c r="B6" s="113"/>
      <c r="C6" s="113"/>
      <c r="D6" s="118"/>
      <c r="E6" s="118"/>
      <c r="F6" s="118"/>
      <c r="G6" s="118"/>
      <c r="H6" s="119"/>
      <c r="I6" s="120"/>
      <c r="J6" s="120"/>
      <c r="K6" s="118"/>
      <c r="L6" s="118"/>
      <c r="M6" s="118"/>
      <c r="N6" s="118"/>
      <c r="O6" s="118"/>
      <c r="P6" s="120"/>
      <c r="Q6" s="118"/>
      <c r="R6" s="121"/>
      <c r="S6" s="37"/>
    </row>
    <row r="7" spans="1:19" ht="14.25" customHeight="1" x14ac:dyDescent="0.2">
      <c r="A7" s="282" t="s">
        <v>2</v>
      </c>
      <c r="B7" s="282"/>
      <c r="C7" s="283"/>
      <c r="D7" s="38">
        <v>102122</v>
      </c>
      <c r="E7" s="39"/>
      <c r="F7" s="39">
        <v>82863</v>
      </c>
      <c r="G7" s="39"/>
      <c r="H7" s="39">
        <v>121462</v>
      </c>
      <c r="I7" s="39"/>
      <c r="J7" s="39">
        <v>103328</v>
      </c>
      <c r="K7" s="109"/>
      <c r="L7" s="39">
        <v>180471</v>
      </c>
      <c r="M7" s="39"/>
      <c r="N7" s="39">
        <v>145340</v>
      </c>
      <c r="O7" s="39"/>
      <c r="P7" s="39">
        <v>210889</v>
      </c>
      <c r="Q7" s="39"/>
      <c r="R7" s="39">
        <v>178966</v>
      </c>
      <c r="S7" s="39"/>
    </row>
    <row r="8" spans="1:19" ht="14.25" customHeight="1" x14ac:dyDescent="0.2">
      <c r="B8" s="112" t="s">
        <v>164</v>
      </c>
      <c r="C8" s="122"/>
      <c r="D8" s="31">
        <v>79471</v>
      </c>
      <c r="E8" s="31"/>
      <c r="F8" s="31">
        <v>66945</v>
      </c>
      <c r="G8" s="31"/>
      <c r="H8" s="31">
        <v>95215</v>
      </c>
      <c r="I8" s="31"/>
      <c r="J8" s="128">
        <v>83006</v>
      </c>
      <c r="K8" s="123"/>
      <c r="L8" s="31">
        <v>126651</v>
      </c>
      <c r="M8" s="31"/>
      <c r="N8" s="128">
        <v>107642</v>
      </c>
      <c r="O8" s="31"/>
      <c r="P8" s="128">
        <v>147730</v>
      </c>
      <c r="Q8" s="31"/>
      <c r="R8" s="31">
        <v>129234</v>
      </c>
      <c r="S8" s="24"/>
    </row>
    <row r="9" spans="1:19" ht="12.75" customHeight="1" x14ac:dyDescent="0.2">
      <c r="C9" s="122" t="s">
        <v>124</v>
      </c>
      <c r="D9" s="31">
        <v>73405</v>
      </c>
      <c r="E9" s="31"/>
      <c r="F9" s="31">
        <v>61623</v>
      </c>
      <c r="G9" s="31"/>
      <c r="H9" s="31">
        <v>87922</v>
      </c>
      <c r="I9" s="31"/>
      <c r="J9" s="128">
        <v>76629</v>
      </c>
      <c r="K9" s="123"/>
      <c r="L9" s="31">
        <v>116059</v>
      </c>
      <c r="M9" s="31"/>
      <c r="N9" s="128">
        <v>98219</v>
      </c>
      <c r="O9" s="40"/>
      <c r="P9" s="128">
        <v>134518</v>
      </c>
      <c r="Q9" s="101"/>
      <c r="R9" s="31">
        <v>117439</v>
      </c>
      <c r="S9" s="40"/>
    </row>
    <row r="10" spans="1:19" ht="28.5" customHeight="1" x14ac:dyDescent="0.2">
      <c r="B10" s="286" t="s">
        <v>127</v>
      </c>
      <c r="C10" s="287"/>
      <c r="D10" s="92">
        <v>11500</v>
      </c>
      <c r="E10" s="31"/>
      <c r="F10" s="95">
        <v>8605</v>
      </c>
      <c r="G10" s="31"/>
      <c r="H10" s="95">
        <v>16647</v>
      </c>
      <c r="I10" s="31"/>
      <c r="J10" s="124">
        <v>12783</v>
      </c>
      <c r="K10" s="123"/>
      <c r="L10" s="124">
        <v>32591</v>
      </c>
      <c r="M10" s="31"/>
      <c r="N10" s="124">
        <v>25025</v>
      </c>
      <c r="O10" s="40"/>
      <c r="P10" s="124">
        <v>44700</v>
      </c>
      <c r="Q10" s="101"/>
      <c r="R10" s="124">
        <v>35265</v>
      </c>
      <c r="S10" s="40"/>
    </row>
    <row r="11" spans="1:19" ht="12.75" customHeight="1" x14ac:dyDescent="0.2">
      <c r="B11" s="52" t="s">
        <v>125</v>
      </c>
      <c r="C11" s="125"/>
      <c r="D11" s="124">
        <v>11018</v>
      </c>
      <c r="E11" s="31"/>
      <c r="F11" s="95">
        <v>7228</v>
      </c>
      <c r="G11" s="31"/>
      <c r="H11" s="95">
        <v>9217</v>
      </c>
      <c r="I11" s="31"/>
      <c r="J11" s="124">
        <v>7200</v>
      </c>
      <c r="K11" s="123"/>
      <c r="L11" s="124">
        <v>21010</v>
      </c>
      <c r="M11" s="31"/>
      <c r="N11" s="124">
        <v>12542</v>
      </c>
      <c r="O11" s="40"/>
      <c r="P11" s="124">
        <v>17880</v>
      </c>
      <c r="Q11" s="101"/>
      <c r="R11" s="124">
        <v>13953</v>
      </c>
      <c r="S11" s="40"/>
    </row>
    <row r="12" spans="1:19" ht="14.25" customHeight="1" x14ac:dyDescent="0.2">
      <c r="B12" s="112" t="s">
        <v>165</v>
      </c>
      <c r="C12" s="171"/>
      <c r="D12" s="31">
        <v>133</v>
      </c>
      <c r="E12" s="31"/>
      <c r="F12" s="31">
        <v>85</v>
      </c>
      <c r="G12" s="31"/>
      <c r="H12" s="31">
        <v>383</v>
      </c>
      <c r="I12" s="31"/>
      <c r="J12" s="31">
        <v>339</v>
      </c>
      <c r="K12" s="123"/>
      <c r="L12" s="31">
        <v>219</v>
      </c>
      <c r="M12" s="31"/>
      <c r="N12" s="31">
        <v>131</v>
      </c>
      <c r="O12" s="40"/>
      <c r="P12" s="31">
        <v>579</v>
      </c>
      <c r="Q12" s="101"/>
      <c r="R12" s="124">
        <v>514</v>
      </c>
      <c r="S12" s="40"/>
    </row>
    <row r="13" spans="1:19" ht="30.75" customHeight="1" x14ac:dyDescent="0.2">
      <c r="A13" s="113"/>
      <c r="B13" s="113"/>
      <c r="C13" s="113"/>
      <c r="D13" s="285" t="s">
        <v>192</v>
      </c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</row>
    <row r="14" spans="1:19" ht="15.75" customHeight="1" x14ac:dyDescent="0.2">
      <c r="A14" s="113"/>
      <c r="B14" s="113"/>
      <c r="C14" s="113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88"/>
      <c r="S14" s="288"/>
    </row>
    <row r="15" spans="1:19" ht="14.25" customHeight="1" x14ac:dyDescent="0.2">
      <c r="A15" s="282" t="s">
        <v>2</v>
      </c>
      <c r="B15" s="282"/>
      <c r="C15" s="283"/>
      <c r="D15" s="38">
        <v>933184</v>
      </c>
      <c r="E15" s="39"/>
      <c r="F15" s="39">
        <v>781137</v>
      </c>
      <c r="G15" s="39"/>
      <c r="H15" s="159">
        <v>1093802</v>
      </c>
      <c r="I15" s="159"/>
      <c r="J15" s="159">
        <v>947513</v>
      </c>
      <c r="K15" s="109"/>
      <c r="L15" s="39">
        <v>1645934</v>
      </c>
      <c r="M15" s="39"/>
      <c r="N15" s="39">
        <v>1373010</v>
      </c>
      <c r="O15" s="39"/>
      <c r="P15" s="159">
        <v>1914906</v>
      </c>
      <c r="Q15" s="39"/>
      <c r="R15" s="159">
        <v>1650621</v>
      </c>
      <c r="S15" s="39"/>
    </row>
    <row r="16" spans="1:19" ht="14.25" customHeight="1" x14ac:dyDescent="0.2">
      <c r="B16" s="112" t="s">
        <v>164</v>
      </c>
      <c r="C16" s="122"/>
      <c r="D16" s="31">
        <v>700253</v>
      </c>
      <c r="E16" s="31"/>
      <c r="F16" s="31">
        <v>592579</v>
      </c>
      <c r="G16" s="31">
        <v>0</v>
      </c>
      <c r="H16" s="217">
        <v>810447</v>
      </c>
      <c r="I16" s="31"/>
      <c r="J16" s="31">
        <v>711930</v>
      </c>
      <c r="K16" s="123"/>
      <c r="L16" s="31">
        <v>1116277</v>
      </c>
      <c r="M16" s="31"/>
      <c r="N16" s="31">
        <v>946792</v>
      </c>
      <c r="O16" s="31"/>
      <c r="P16" s="31">
        <v>1281886</v>
      </c>
      <c r="Q16" s="31"/>
      <c r="R16" s="31">
        <v>1126082</v>
      </c>
      <c r="S16" s="24"/>
    </row>
    <row r="17" spans="1:19" ht="12.75" customHeight="1" x14ac:dyDescent="0.2">
      <c r="C17" s="122" t="s">
        <v>124</v>
      </c>
      <c r="D17" s="31">
        <v>642695</v>
      </c>
      <c r="E17" s="31"/>
      <c r="F17" s="31">
        <v>540977</v>
      </c>
      <c r="G17" s="31"/>
      <c r="H17" s="31">
        <v>744999</v>
      </c>
      <c r="I17" s="31"/>
      <c r="J17" s="31">
        <v>651868</v>
      </c>
      <c r="K17" s="123"/>
      <c r="L17" s="31">
        <v>1019293</v>
      </c>
      <c r="M17" s="31"/>
      <c r="N17" s="31">
        <v>858729</v>
      </c>
      <c r="O17" s="31"/>
      <c r="P17" s="31">
        <v>1172505</v>
      </c>
      <c r="Q17" s="31"/>
      <c r="R17" s="31">
        <v>1024676</v>
      </c>
      <c r="S17" s="24"/>
    </row>
    <row r="18" spans="1:19" ht="28.5" customHeight="1" x14ac:dyDescent="0.2">
      <c r="B18" s="286" t="s">
        <v>127</v>
      </c>
      <c r="C18" s="287"/>
      <c r="D18" s="124">
        <v>118126</v>
      </c>
      <c r="E18" s="124"/>
      <c r="F18" s="124">
        <v>98178</v>
      </c>
      <c r="G18" s="124"/>
      <c r="H18" s="124" t="s">
        <v>133</v>
      </c>
      <c r="I18" s="124"/>
      <c r="J18" s="124" t="s">
        <v>133</v>
      </c>
      <c r="K18" s="203"/>
      <c r="L18" s="124">
        <v>299620</v>
      </c>
      <c r="M18" s="204"/>
      <c r="N18" s="124">
        <v>245915</v>
      </c>
      <c r="O18" s="95"/>
      <c r="P18" s="124" t="s">
        <v>133</v>
      </c>
      <c r="Q18" s="204"/>
      <c r="R18" s="124" t="s">
        <v>133</v>
      </c>
      <c r="S18" s="40"/>
    </row>
    <row r="19" spans="1:19" ht="12.75" customHeight="1" x14ac:dyDescent="0.2">
      <c r="B19" s="122" t="s">
        <v>125</v>
      </c>
      <c r="C19" s="122"/>
      <c r="D19" s="31">
        <v>104203</v>
      </c>
      <c r="E19" s="31"/>
      <c r="F19" s="31">
        <v>81432</v>
      </c>
      <c r="G19" s="31"/>
      <c r="H19" s="135" t="s">
        <v>133</v>
      </c>
      <c r="I19" s="31"/>
      <c r="J19" s="31" t="s">
        <v>133</v>
      </c>
      <c r="K19" s="123"/>
      <c r="L19" s="31">
        <v>187857</v>
      </c>
      <c r="M19" s="101"/>
      <c r="N19" s="31">
        <v>142554</v>
      </c>
      <c r="O19" s="40"/>
      <c r="P19" s="135" t="s">
        <v>133</v>
      </c>
      <c r="Q19" s="101"/>
      <c r="R19" s="31" t="s">
        <v>133</v>
      </c>
      <c r="S19" s="40"/>
    </row>
    <row r="20" spans="1:19" ht="14.25" customHeight="1" x14ac:dyDescent="0.2">
      <c r="B20" s="113" t="s">
        <v>165</v>
      </c>
      <c r="C20" s="171"/>
      <c r="D20" s="31">
        <v>10602</v>
      </c>
      <c r="E20" s="31"/>
      <c r="F20" s="31">
        <v>8948</v>
      </c>
      <c r="G20" s="31"/>
      <c r="H20" s="31" t="s">
        <v>133</v>
      </c>
      <c r="I20" s="31"/>
      <c r="J20" s="31" t="s">
        <v>133</v>
      </c>
      <c r="K20" s="123"/>
      <c r="L20" s="31">
        <v>42180</v>
      </c>
      <c r="M20" s="101"/>
      <c r="N20" s="31">
        <v>37749</v>
      </c>
      <c r="O20" s="40"/>
      <c r="P20" s="31" t="s">
        <v>133</v>
      </c>
      <c r="Q20" s="101"/>
      <c r="R20" s="31" t="s">
        <v>133</v>
      </c>
      <c r="S20" s="40"/>
    </row>
    <row r="21" spans="1:19" ht="9" customHeight="1" x14ac:dyDescent="0.2">
      <c r="C21" s="126"/>
      <c r="D21" s="127"/>
      <c r="E21" s="127"/>
      <c r="F21" s="127"/>
      <c r="G21" s="127"/>
      <c r="H21" s="127"/>
      <c r="I21" s="127"/>
      <c r="J21" s="127"/>
      <c r="K21" s="127"/>
      <c r="L21" s="127"/>
      <c r="M21" s="128"/>
      <c r="N21" s="127"/>
      <c r="O21" s="40"/>
      <c r="P21" s="127"/>
      <c r="Q21" s="128"/>
      <c r="R21" s="127"/>
      <c r="S21" s="40"/>
    </row>
    <row r="22" spans="1:19" ht="12.75" customHeight="1" x14ac:dyDescent="0.2">
      <c r="B22" s="13" t="s">
        <v>121</v>
      </c>
      <c r="C22" s="281" t="s">
        <v>138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</row>
    <row r="23" spans="1:19" ht="12.75" customHeight="1" x14ac:dyDescent="0.2">
      <c r="B23" s="164" t="s">
        <v>9</v>
      </c>
      <c r="C23" s="55" t="s">
        <v>139</v>
      </c>
      <c r="D23" s="55"/>
      <c r="E23" s="55"/>
      <c r="F23" s="55"/>
      <c r="G23" s="55"/>
      <c r="H23" s="55"/>
      <c r="I23" s="55"/>
      <c r="J23" s="55"/>
      <c r="K23" s="114"/>
      <c r="L23" s="114"/>
      <c r="M23" s="114"/>
      <c r="N23" s="114"/>
      <c r="O23" s="114"/>
      <c r="P23" s="114"/>
      <c r="Q23" s="114"/>
      <c r="R23" s="114"/>
      <c r="S23" s="94"/>
    </row>
    <row r="24" spans="1:19" ht="12.75" customHeight="1" x14ac:dyDescent="0.2">
      <c r="B24" s="164" t="s">
        <v>120</v>
      </c>
      <c r="C24" s="281" t="s">
        <v>178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</row>
    <row r="25" spans="1:19" x14ac:dyDescent="0.2">
      <c r="A25" s="293"/>
      <c r="B25" s="293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55"/>
    </row>
  </sheetData>
  <mergeCells count="32">
    <mergeCell ref="B18:C18"/>
    <mergeCell ref="A15:C15"/>
    <mergeCell ref="C22:S22"/>
    <mergeCell ref="A25:B25"/>
    <mergeCell ref="C25:R25"/>
    <mergeCell ref="D2:K2"/>
    <mergeCell ref="D4:E4"/>
    <mergeCell ref="F4:G4"/>
    <mergeCell ref="H4:I4"/>
    <mergeCell ref="J4:K4"/>
    <mergeCell ref="D3:G3"/>
    <mergeCell ref="H3:K3"/>
    <mergeCell ref="C24:S24"/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N14:O14"/>
    <mergeCell ref="L14:M14"/>
    <mergeCell ref="L2:S2"/>
    <mergeCell ref="L3:O3"/>
    <mergeCell ref="P3:S3"/>
    <mergeCell ref="R4:S4"/>
    <mergeCell ref="L4:M4"/>
    <mergeCell ref="N4:O4"/>
    <mergeCell ref="P4:Q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P30" sqref="P30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294" t="s">
        <v>195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O1" s="294" t="s">
        <v>5</v>
      </c>
      <c r="P1" s="294"/>
      <c r="Q1" s="294"/>
      <c r="S1" s="294" t="s">
        <v>5</v>
      </c>
      <c r="T1" s="294"/>
    </row>
    <row r="2" spans="1:20" x14ac:dyDescent="0.2">
      <c r="O2" s="26" t="s">
        <v>123</v>
      </c>
      <c r="P2" s="26"/>
      <c r="Q2" s="26" t="s">
        <v>131</v>
      </c>
      <c r="S2" s="26" t="s">
        <v>123</v>
      </c>
      <c r="T2" s="26" t="s">
        <v>131</v>
      </c>
    </row>
    <row r="3" spans="1:20" x14ac:dyDescent="0.2">
      <c r="N3" s="5" t="s">
        <v>153</v>
      </c>
      <c r="O3" s="5">
        <f>ROUND(S3/S5*100,1)</f>
        <v>19.5</v>
      </c>
      <c r="P3" s="5" t="s">
        <v>153</v>
      </c>
      <c r="Q3" s="5">
        <f>ROUND(T3/T5*100,1)</f>
        <v>15.1</v>
      </c>
      <c r="S3" s="80">
        <v>35131</v>
      </c>
      <c r="T3" s="80">
        <v>31923</v>
      </c>
    </row>
    <row r="4" spans="1:20" x14ac:dyDescent="0.2">
      <c r="N4" s="5" t="s">
        <v>18</v>
      </c>
      <c r="O4" s="5">
        <f>ROUND(S4/S5*100,1)</f>
        <v>80.5</v>
      </c>
      <c r="P4" s="5" t="s">
        <v>18</v>
      </c>
      <c r="Q4" s="5">
        <f>ROUND(T4/T5*100,1)</f>
        <v>84.9</v>
      </c>
      <c r="S4" s="80">
        <v>145340</v>
      </c>
      <c r="T4" s="80">
        <v>178966</v>
      </c>
    </row>
    <row r="5" spans="1:20" x14ac:dyDescent="0.2">
      <c r="O5" s="5">
        <f>SUM(O3:O4)</f>
        <v>100</v>
      </c>
      <c r="Q5" s="5">
        <f>SUM(Q3:Q4)</f>
        <v>100</v>
      </c>
      <c r="S5" s="16">
        <f>SUM(S3:S4)</f>
        <v>180471</v>
      </c>
      <c r="T5" s="16">
        <f>SUM(T3:T4)</f>
        <v>210889</v>
      </c>
    </row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S13" sqref="S13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140" t="s">
        <v>160</v>
      </c>
      <c r="B1" s="140"/>
      <c r="C1" s="140"/>
      <c r="D1" s="140"/>
      <c r="E1" s="140"/>
      <c r="F1" s="140"/>
      <c r="G1" s="140"/>
      <c r="H1" s="140"/>
      <c r="I1" s="140"/>
      <c r="J1" s="184"/>
    </row>
    <row r="2" spans="1:12" ht="18.75" customHeight="1" x14ac:dyDescent="0.2">
      <c r="A2" s="2"/>
      <c r="B2" s="2"/>
      <c r="C2" s="183"/>
      <c r="D2" s="295" t="s">
        <v>0</v>
      </c>
      <c r="E2" s="296"/>
      <c r="F2" s="296"/>
      <c r="G2" s="297" t="s">
        <v>1</v>
      </c>
      <c r="H2" s="296"/>
      <c r="I2" s="296"/>
      <c r="J2" s="242" t="s">
        <v>190</v>
      </c>
      <c r="K2" s="2"/>
      <c r="L2" s="2"/>
    </row>
    <row r="3" spans="1:12" ht="38.25" customHeight="1" x14ac:dyDescent="0.2">
      <c r="A3" s="20"/>
      <c r="B3" s="20"/>
      <c r="C3" s="21"/>
      <c r="D3" s="208" t="s">
        <v>187</v>
      </c>
      <c r="E3" s="212" t="s">
        <v>188</v>
      </c>
      <c r="F3" s="211" t="s">
        <v>189</v>
      </c>
      <c r="G3" s="234" t="s">
        <v>187</v>
      </c>
      <c r="H3" s="212" t="s">
        <v>188</v>
      </c>
      <c r="I3" s="211" t="s">
        <v>189</v>
      </c>
      <c r="J3" s="298"/>
      <c r="K3" s="2"/>
      <c r="L3" s="2"/>
    </row>
    <row r="4" spans="1:12" ht="24.75" customHeight="1" x14ac:dyDescent="0.2">
      <c r="A4" s="42" t="s">
        <v>2</v>
      </c>
      <c r="B4" s="26"/>
      <c r="C4" s="27"/>
      <c r="D4" s="220">
        <v>102122</v>
      </c>
      <c r="E4" s="220">
        <v>121462</v>
      </c>
      <c r="F4" s="231">
        <v>118.93813282152719</v>
      </c>
      <c r="G4" s="220">
        <v>180471</v>
      </c>
      <c r="H4" s="220">
        <v>210889</v>
      </c>
      <c r="I4" s="218">
        <v>116.8547855334098</v>
      </c>
      <c r="J4" s="223">
        <v>100</v>
      </c>
    </row>
    <row r="5" spans="1:12" ht="19.5" customHeight="1" x14ac:dyDescent="0.2">
      <c r="B5" s="26" t="s">
        <v>19</v>
      </c>
      <c r="C5" s="27"/>
      <c r="D5" s="222">
        <v>19259</v>
      </c>
      <c r="E5" s="222">
        <v>18134</v>
      </c>
      <c r="F5" s="232">
        <v>94.158575211589394</v>
      </c>
      <c r="G5" s="222">
        <v>35131</v>
      </c>
      <c r="H5" s="222">
        <v>31923</v>
      </c>
      <c r="I5" s="219">
        <v>90.86846374996442</v>
      </c>
      <c r="J5" s="224">
        <v>15.137347135222795</v>
      </c>
    </row>
    <row r="6" spans="1:12" ht="17.25" customHeight="1" x14ac:dyDescent="0.2">
      <c r="B6" s="26" t="s">
        <v>20</v>
      </c>
      <c r="C6" s="27"/>
      <c r="D6" s="222">
        <v>82863</v>
      </c>
      <c r="E6" s="222">
        <v>103328</v>
      </c>
      <c r="F6" s="232">
        <v>124.69739208090462</v>
      </c>
      <c r="G6" s="222">
        <v>145340</v>
      </c>
      <c r="H6" s="222">
        <v>178966</v>
      </c>
      <c r="I6" s="219">
        <v>123.13609467455622</v>
      </c>
      <c r="J6" s="224">
        <v>84.862652864777203</v>
      </c>
      <c r="K6" s="85"/>
      <c r="L6" s="85"/>
    </row>
    <row r="7" spans="1:12" ht="15" customHeight="1" x14ac:dyDescent="0.2">
      <c r="B7" s="26"/>
      <c r="C7" s="27" t="s">
        <v>21</v>
      </c>
      <c r="D7" s="225">
        <v>2134</v>
      </c>
      <c r="E7" s="225">
        <v>2627</v>
      </c>
      <c r="F7" s="232">
        <v>123.10215557638237</v>
      </c>
      <c r="G7" s="225">
        <v>3666</v>
      </c>
      <c r="H7" s="225">
        <v>4635</v>
      </c>
      <c r="I7" s="219">
        <v>126.43207855973813</v>
      </c>
      <c r="J7" s="224">
        <v>2.1978386734253563</v>
      </c>
    </row>
    <row r="8" spans="1:12" ht="15" customHeight="1" x14ac:dyDescent="0.2">
      <c r="B8" s="26"/>
      <c r="C8" s="27" t="s">
        <v>22</v>
      </c>
      <c r="D8" s="225">
        <v>755</v>
      </c>
      <c r="E8" s="225">
        <v>1000</v>
      </c>
      <c r="F8" s="232">
        <v>132.45033112582783</v>
      </c>
      <c r="G8" s="225">
        <v>1452</v>
      </c>
      <c r="H8" s="225">
        <v>2027</v>
      </c>
      <c r="I8" s="219">
        <v>139.60055096418733</v>
      </c>
      <c r="J8" s="224">
        <v>0.96116914585398006</v>
      </c>
    </row>
    <row r="9" spans="1:12" ht="15" customHeight="1" x14ac:dyDescent="0.2">
      <c r="B9" s="26"/>
      <c r="C9" s="27" t="s">
        <v>23</v>
      </c>
      <c r="D9" s="225">
        <v>3129</v>
      </c>
      <c r="E9" s="225">
        <v>3495</v>
      </c>
      <c r="F9" s="232">
        <v>111.69702780441035</v>
      </c>
      <c r="G9" s="225">
        <v>5955</v>
      </c>
      <c r="H9" s="225">
        <v>6029</v>
      </c>
      <c r="I9" s="219">
        <v>101.24265323257767</v>
      </c>
      <c r="J9" s="224">
        <v>2.8588499163066827</v>
      </c>
    </row>
    <row r="10" spans="1:12" ht="15" customHeight="1" x14ac:dyDescent="0.2">
      <c r="B10" s="26"/>
      <c r="C10" s="27" t="s">
        <v>24</v>
      </c>
      <c r="D10" s="225">
        <v>2044</v>
      </c>
      <c r="E10" s="225">
        <v>2116</v>
      </c>
      <c r="F10" s="232">
        <v>103.52250489236792</v>
      </c>
      <c r="G10" s="225">
        <v>2996</v>
      </c>
      <c r="H10" s="225">
        <v>2833</v>
      </c>
      <c r="I10" s="219">
        <v>94.559412550066753</v>
      </c>
      <c r="J10" s="224">
        <v>1.3433607253104713</v>
      </c>
    </row>
    <row r="11" spans="1:12" ht="15" customHeight="1" x14ac:dyDescent="0.2">
      <c r="B11" s="26"/>
      <c r="C11" s="27" t="s">
        <v>49</v>
      </c>
      <c r="D11" s="225">
        <v>479</v>
      </c>
      <c r="E11" s="225">
        <v>548</v>
      </c>
      <c r="F11" s="232">
        <v>114.40501043841336</v>
      </c>
      <c r="G11" s="225">
        <v>1038</v>
      </c>
      <c r="H11" s="225">
        <v>1213</v>
      </c>
      <c r="I11" s="219">
        <v>116.85934489402699</v>
      </c>
      <c r="J11" s="224">
        <v>0.57518410158898758</v>
      </c>
    </row>
    <row r="12" spans="1:12" ht="15" customHeight="1" x14ac:dyDescent="0.2">
      <c r="B12" s="26"/>
      <c r="C12" s="27" t="s">
        <v>25</v>
      </c>
      <c r="D12" s="225">
        <v>788</v>
      </c>
      <c r="E12" s="225">
        <v>828</v>
      </c>
      <c r="F12" s="232">
        <v>105.07614213197969</v>
      </c>
      <c r="G12" s="225">
        <v>1541</v>
      </c>
      <c r="H12" s="225">
        <v>1500</v>
      </c>
      <c r="I12" s="219">
        <v>97.339390006489296</v>
      </c>
      <c r="J12" s="224">
        <v>0.71127465159396652</v>
      </c>
    </row>
    <row r="13" spans="1:12" ht="15" customHeight="1" x14ac:dyDescent="0.2">
      <c r="B13" s="26"/>
      <c r="C13" s="27" t="s">
        <v>26</v>
      </c>
      <c r="D13" s="225">
        <v>460</v>
      </c>
      <c r="E13" s="225">
        <v>560</v>
      </c>
      <c r="F13" s="232">
        <v>121.73913043478262</v>
      </c>
      <c r="G13" s="225">
        <v>976</v>
      </c>
      <c r="H13" s="225">
        <v>1603</v>
      </c>
      <c r="I13" s="219">
        <v>164.24180327868851</v>
      </c>
      <c r="J13" s="224">
        <v>0.76011551100341879</v>
      </c>
    </row>
    <row r="14" spans="1:12" ht="15" customHeight="1" x14ac:dyDescent="0.2">
      <c r="B14" s="26"/>
      <c r="C14" s="27" t="s">
        <v>27</v>
      </c>
      <c r="D14" s="225">
        <v>1492</v>
      </c>
      <c r="E14" s="225">
        <v>1751</v>
      </c>
      <c r="F14" s="232">
        <v>117.35924932975873</v>
      </c>
      <c r="G14" s="225">
        <v>3103</v>
      </c>
      <c r="H14" s="225">
        <v>3969</v>
      </c>
      <c r="I14" s="219">
        <v>127.90847566870771</v>
      </c>
      <c r="J14" s="224">
        <v>1.8820327281176354</v>
      </c>
    </row>
    <row r="15" spans="1:12" ht="15" customHeight="1" x14ac:dyDescent="0.2">
      <c r="B15" s="26"/>
      <c r="C15" s="27" t="s">
        <v>54</v>
      </c>
      <c r="D15" s="225">
        <v>986</v>
      </c>
      <c r="E15" s="225">
        <v>636</v>
      </c>
      <c r="F15" s="232">
        <v>64.503042596348877</v>
      </c>
      <c r="G15" s="225">
        <v>1558</v>
      </c>
      <c r="H15" s="225">
        <v>1269</v>
      </c>
      <c r="I15" s="219">
        <v>81.450577663671382</v>
      </c>
      <c r="J15" s="224">
        <v>0.60173835524849562</v>
      </c>
    </row>
    <row r="16" spans="1:12" ht="15" customHeight="1" x14ac:dyDescent="0.2">
      <c r="B16" s="26"/>
      <c r="C16" s="27" t="s">
        <v>55</v>
      </c>
      <c r="D16" s="225">
        <v>191</v>
      </c>
      <c r="E16" s="225">
        <v>223</v>
      </c>
      <c r="F16" s="232">
        <v>116.75392670157068</v>
      </c>
      <c r="G16" s="225">
        <v>519</v>
      </c>
      <c r="H16" s="225">
        <v>555</v>
      </c>
      <c r="I16" s="219">
        <v>106.93641618497109</v>
      </c>
      <c r="J16" s="224">
        <v>0.2631716210897676</v>
      </c>
    </row>
    <row r="17" spans="1:10" ht="15" customHeight="1" x14ac:dyDescent="0.2">
      <c r="B17" s="26"/>
      <c r="C17" s="27" t="s">
        <v>28</v>
      </c>
      <c r="D17" s="225">
        <v>4206</v>
      </c>
      <c r="E17" s="225">
        <v>4219</v>
      </c>
      <c r="F17" s="232">
        <v>100.30908226343318</v>
      </c>
      <c r="G17" s="225">
        <v>8461</v>
      </c>
      <c r="H17" s="225">
        <v>8635</v>
      </c>
      <c r="I17" s="219">
        <v>102.05649450419571</v>
      </c>
      <c r="J17" s="224">
        <v>4.0945710776759343</v>
      </c>
    </row>
    <row r="18" spans="1:10" ht="15" customHeight="1" x14ac:dyDescent="0.2">
      <c r="B18" s="26"/>
      <c r="C18" s="27" t="s">
        <v>29</v>
      </c>
      <c r="D18" s="225">
        <v>1363</v>
      </c>
      <c r="E18" s="225">
        <v>1690</v>
      </c>
      <c r="F18" s="232">
        <v>123.99119589141598</v>
      </c>
      <c r="G18" s="225">
        <v>2577</v>
      </c>
      <c r="H18" s="225">
        <v>2719</v>
      </c>
      <c r="I18" s="219">
        <v>105.51028327512613</v>
      </c>
      <c r="J18" s="224">
        <v>1.2893038517893298</v>
      </c>
    </row>
    <row r="19" spans="1:10" ht="15" customHeight="1" x14ac:dyDescent="0.2">
      <c r="B19" s="26"/>
      <c r="C19" s="27" t="s">
        <v>30</v>
      </c>
      <c r="D19" s="225">
        <v>821</v>
      </c>
      <c r="E19" s="225">
        <v>742</v>
      </c>
      <c r="F19" s="232">
        <v>90.377588306942755</v>
      </c>
      <c r="G19" s="225">
        <v>1585</v>
      </c>
      <c r="H19" s="225">
        <v>1336</v>
      </c>
      <c r="I19" s="219">
        <v>84.290220820189276</v>
      </c>
      <c r="J19" s="224">
        <v>0.63350862301969291</v>
      </c>
    </row>
    <row r="20" spans="1:10" ht="15" customHeight="1" x14ac:dyDescent="0.2">
      <c r="B20" s="26"/>
      <c r="C20" s="27" t="s">
        <v>31</v>
      </c>
      <c r="D20" s="225">
        <v>1147</v>
      </c>
      <c r="E20" s="225">
        <v>1608</v>
      </c>
      <c r="F20" s="232">
        <v>140.19180470793373</v>
      </c>
      <c r="G20" s="225">
        <v>2613</v>
      </c>
      <c r="H20" s="225">
        <v>3135</v>
      </c>
      <c r="I20" s="219">
        <v>119.97703788748564</v>
      </c>
      <c r="J20" s="224">
        <v>1.48656402183139</v>
      </c>
    </row>
    <row r="21" spans="1:10" ht="15" customHeight="1" x14ac:dyDescent="0.2">
      <c r="B21" s="26"/>
      <c r="C21" s="27" t="s">
        <v>32</v>
      </c>
      <c r="D21" s="225">
        <v>198</v>
      </c>
      <c r="E21" s="225">
        <v>319</v>
      </c>
      <c r="F21" s="232">
        <v>161.11111111111111</v>
      </c>
      <c r="G21" s="225">
        <v>504</v>
      </c>
      <c r="H21" s="225">
        <v>760</v>
      </c>
      <c r="I21" s="219">
        <v>150.79365079365078</v>
      </c>
      <c r="J21" s="224">
        <v>0.36037915680760968</v>
      </c>
    </row>
    <row r="22" spans="1:10" ht="15" customHeight="1" x14ac:dyDescent="0.2">
      <c r="B22" s="26"/>
      <c r="C22" s="27" t="s">
        <v>33</v>
      </c>
      <c r="D22" s="225">
        <v>5421</v>
      </c>
      <c r="E22" s="225">
        <v>6303</v>
      </c>
      <c r="F22" s="232">
        <v>116.27006087437741</v>
      </c>
      <c r="G22" s="225">
        <v>9634</v>
      </c>
      <c r="H22" s="225">
        <v>12204</v>
      </c>
      <c r="I22" s="219">
        <v>126.67635457753789</v>
      </c>
      <c r="J22" s="224">
        <v>5.7869305653685119</v>
      </c>
    </row>
    <row r="23" spans="1:10" ht="15" customHeight="1" x14ac:dyDescent="0.2">
      <c r="B23" s="26"/>
      <c r="C23" s="27" t="s">
        <v>34</v>
      </c>
      <c r="D23" s="225">
        <v>994</v>
      </c>
      <c r="E23" s="225">
        <v>1435</v>
      </c>
      <c r="F23" s="232">
        <v>144.36619718309859</v>
      </c>
      <c r="G23" s="225">
        <v>1902</v>
      </c>
      <c r="H23" s="225">
        <v>2279</v>
      </c>
      <c r="I23" s="219">
        <v>119.82124079915879</v>
      </c>
      <c r="J23" s="224">
        <v>1.0806632873217665</v>
      </c>
    </row>
    <row r="24" spans="1:10" ht="15" customHeight="1" x14ac:dyDescent="0.2">
      <c r="B24" s="26"/>
      <c r="C24" s="27" t="s">
        <v>56</v>
      </c>
      <c r="D24" s="225">
        <v>404</v>
      </c>
      <c r="E24" s="225">
        <v>492</v>
      </c>
      <c r="F24" s="232">
        <v>121.78217821782178</v>
      </c>
      <c r="G24" s="225">
        <v>998</v>
      </c>
      <c r="H24" s="225">
        <v>1174</v>
      </c>
      <c r="I24" s="219">
        <v>117.63527054108216</v>
      </c>
      <c r="J24" s="224">
        <v>0.55669096064754442</v>
      </c>
    </row>
    <row r="25" spans="1:10" ht="15" customHeight="1" x14ac:dyDescent="0.2">
      <c r="B25" s="26"/>
      <c r="C25" s="27" t="s">
        <v>35</v>
      </c>
      <c r="D25" s="225">
        <v>800</v>
      </c>
      <c r="E25" s="225">
        <v>1087</v>
      </c>
      <c r="F25" s="232">
        <v>135.875</v>
      </c>
      <c r="G25" s="225">
        <v>1853</v>
      </c>
      <c r="H25" s="225">
        <v>2512</v>
      </c>
      <c r="I25" s="219">
        <v>135.56395035078253</v>
      </c>
      <c r="J25" s="224">
        <v>1.1911479498693625</v>
      </c>
    </row>
    <row r="26" spans="1:10" ht="15" customHeight="1" x14ac:dyDescent="0.2">
      <c r="B26" s="26"/>
      <c r="C26" s="27" t="s">
        <v>36</v>
      </c>
      <c r="D26" s="226">
        <v>1132</v>
      </c>
      <c r="E26" s="226">
        <v>608</v>
      </c>
      <c r="F26" s="232">
        <v>53.710247349823327</v>
      </c>
      <c r="G26" s="225">
        <v>2690</v>
      </c>
      <c r="H26" s="225">
        <v>1700</v>
      </c>
      <c r="I26" s="219">
        <v>63.19702602230484</v>
      </c>
      <c r="J26" s="224">
        <v>0.80611127180649533</v>
      </c>
    </row>
    <row r="27" spans="1:10" ht="15" customHeight="1" x14ac:dyDescent="0.2">
      <c r="B27" s="26"/>
      <c r="C27" s="27" t="s">
        <v>37</v>
      </c>
      <c r="D27" s="225">
        <v>450</v>
      </c>
      <c r="E27" s="225">
        <v>560</v>
      </c>
      <c r="F27" s="232">
        <v>124.44444444444444</v>
      </c>
      <c r="G27" s="225">
        <v>837</v>
      </c>
      <c r="H27" s="225">
        <v>1002</v>
      </c>
      <c r="I27" s="219">
        <v>119.71326164874552</v>
      </c>
      <c r="J27" s="224">
        <v>0.47513146726476957</v>
      </c>
    </row>
    <row r="28" spans="1:10" ht="15" customHeight="1" x14ac:dyDescent="0.2">
      <c r="B28" s="26"/>
      <c r="C28" s="27" t="s">
        <v>38</v>
      </c>
      <c r="D28" s="225">
        <v>2112</v>
      </c>
      <c r="E28" s="225">
        <v>2390</v>
      </c>
      <c r="F28" s="232">
        <v>113.16287878787878</v>
      </c>
      <c r="G28" s="225">
        <v>3167</v>
      </c>
      <c r="H28" s="225">
        <v>3625</v>
      </c>
      <c r="I28" s="219">
        <v>114.46163561730344</v>
      </c>
      <c r="J28" s="224">
        <v>1.7189137413520856</v>
      </c>
    </row>
    <row r="29" spans="1:10" ht="15" customHeight="1" x14ac:dyDescent="0.2">
      <c r="B29" s="26"/>
      <c r="C29" s="27" t="s">
        <v>50</v>
      </c>
      <c r="D29" s="225">
        <v>2483</v>
      </c>
      <c r="E29" s="225">
        <v>2850</v>
      </c>
      <c r="F29" s="232">
        <v>114.78050745066453</v>
      </c>
      <c r="G29" s="225">
        <v>4677</v>
      </c>
      <c r="H29" s="225">
        <v>5022</v>
      </c>
      <c r="I29" s="219">
        <v>107.37652341244387</v>
      </c>
      <c r="J29" s="224">
        <v>2.3813475335366001</v>
      </c>
    </row>
    <row r="30" spans="1:10" ht="15" customHeight="1" x14ac:dyDescent="0.2">
      <c r="A30" s="2"/>
      <c r="B30" s="26"/>
      <c r="C30" s="27" t="s">
        <v>39</v>
      </c>
      <c r="D30" s="225">
        <v>2189</v>
      </c>
      <c r="E30" s="225">
        <v>1966</v>
      </c>
      <c r="F30" s="232">
        <v>89.812699862951121</v>
      </c>
      <c r="G30" s="226">
        <v>3817</v>
      </c>
      <c r="H30" s="226">
        <v>4048</v>
      </c>
      <c r="I30" s="219">
        <v>106.05187319884726</v>
      </c>
      <c r="J30" s="224">
        <v>1.9194931931015842</v>
      </c>
    </row>
    <row r="31" spans="1:10" ht="15" customHeight="1" x14ac:dyDescent="0.2">
      <c r="A31" s="2"/>
      <c r="B31" s="49"/>
      <c r="C31" s="27" t="s">
        <v>40</v>
      </c>
      <c r="D31" s="225">
        <v>510</v>
      </c>
      <c r="E31" s="225">
        <v>601</v>
      </c>
      <c r="F31" s="232">
        <v>117.84313725490196</v>
      </c>
      <c r="G31" s="225">
        <v>1204</v>
      </c>
      <c r="H31" s="225">
        <v>1459</v>
      </c>
      <c r="I31" s="219">
        <v>121.17940199335548</v>
      </c>
      <c r="J31" s="224">
        <v>0.69183314445039812</v>
      </c>
    </row>
    <row r="32" spans="1:10" ht="15" customHeight="1" x14ac:dyDescent="0.2">
      <c r="B32" s="49"/>
      <c r="C32" s="27" t="s">
        <v>41</v>
      </c>
      <c r="D32" s="225">
        <v>1182</v>
      </c>
      <c r="E32" s="225">
        <v>1092</v>
      </c>
      <c r="F32" s="232">
        <v>92.385786802030452</v>
      </c>
      <c r="G32" s="225">
        <v>2428</v>
      </c>
      <c r="H32" s="225">
        <v>2303</v>
      </c>
      <c r="I32" s="219">
        <v>94.851729818780896</v>
      </c>
      <c r="J32" s="224">
        <v>1.0920436817472698</v>
      </c>
    </row>
    <row r="33" spans="1:10" ht="15" customHeight="1" x14ac:dyDescent="0.2">
      <c r="B33" s="26"/>
      <c r="C33" s="27" t="s">
        <v>42</v>
      </c>
      <c r="D33" s="225">
        <v>662</v>
      </c>
      <c r="E33" s="225">
        <v>885</v>
      </c>
      <c r="F33" s="232">
        <v>133.6858006042296</v>
      </c>
      <c r="G33" s="225">
        <v>1741</v>
      </c>
      <c r="H33" s="225">
        <v>1505</v>
      </c>
      <c r="I33" s="219">
        <v>86.444572085008616</v>
      </c>
      <c r="J33" s="224">
        <v>0.71364556709927973</v>
      </c>
    </row>
    <row r="34" spans="1:10" ht="15" customHeight="1" x14ac:dyDescent="0.2">
      <c r="B34" s="26"/>
      <c r="C34" s="27" t="s">
        <v>51</v>
      </c>
      <c r="D34" s="225">
        <v>2782</v>
      </c>
      <c r="E34" s="225">
        <v>2977</v>
      </c>
      <c r="F34" s="232">
        <v>107.00934579439252</v>
      </c>
      <c r="G34" s="225">
        <v>6299</v>
      </c>
      <c r="H34" s="225">
        <v>6999</v>
      </c>
      <c r="I34" s="219">
        <v>111.11287505953327</v>
      </c>
      <c r="J34" s="224">
        <v>3.3188075243374477</v>
      </c>
    </row>
    <row r="35" spans="1:10" ht="15" customHeight="1" x14ac:dyDescent="0.2">
      <c r="B35" s="26"/>
      <c r="C35" s="27" t="s">
        <v>60</v>
      </c>
      <c r="D35" s="225">
        <v>358</v>
      </c>
      <c r="E35" s="225">
        <v>326</v>
      </c>
      <c r="F35" s="232">
        <v>91.061452513966472</v>
      </c>
      <c r="G35" s="225">
        <v>764</v>
      </c>
      <c r="H35" s="225">
        <v>765</v>
      </c>
      <c r="I35" s="219">
        <v>100.13089005235602</v>
      </c>
      <c r="J35" s="224">
        <v>0.36275007231292294</v>
      </c>
    </row>
    <row r="36" spans="1:10" ht="15" customHeight="1" x14ac:dyDescent="0.2">
      <c r="B36" s="26"/>
      <c r="C36" s="27" t="s">
        <v>43</v>
      </c>
      <c r="D36" s="225">
        <v>1678</v>
      </c>
      <c r="E36" s="225">
        <v>2214</v>
      </c>
      <c r="F36" s="232">
        <v>131.94278903456495</v>
      </c>
      <c r="G36" s="225">
        <v>3894</v>
      </c>
      <c r="H36" s="225">
        <v>4549</v>
      </c>
      <c r="I36" s="219">
        <v>116.82074987159734</v>
      </c>
      <c r="J36" s="224">
        <v>2.1570589267339688</v>
      </c>
    </row>
    <row r="37" spans="1:10" ht="18.75" customHeight="1" x14ac:dyDescent="0.2">
      <c r="B37" s="26"/>
      <c r="C37" s="27" t="s">
        <v>44</v>
      </c>
      <c r="D37" s="225">
        <v>1323</v>
      </c>
      <c r="E37" s="225">
        <v>2236</v>
      </c>
      <c r="F37" s="232">
        <v>169.0098261526833</v>
      </c>
      <c r="G37" s="226">
        <v>2882</v>
      </c>
      <c r="H37" s="226">
        <v>4785</v>
      </c>
      <c r="I37" s="219">
        <v>166.03053435114504</v>
      </c>
      <c r="J37" s="224">
        <v>2.2689661385847533</v>
      </c>
    </row>
    <row r="38" spans="1:10" ht="15" customHeight="1" x14ac:dyDescent="0.2">
      <c r="B38" s="26"/>
      <c r="C38" s="27" t="s">
        <v>45</v>
      </c>
      <c r="D38" s="225">
        <v>2747</v>
      </c>
      <c r="E38" s="225">
        <v>3877</v>
      </c>
      <c r="F38" s="232">
        <v>141.13578449217329</v>
      </c>
      <c r="G38" s="226">
        <v>3690</v>
      </c>
      <c r="H38" s="226">
        <v>5565</v>
      </c>
      <c r="I38" s="219">
        <v>150.8130081300813</v>
      </c>
      <c r="J38" s="224">
        <v>2.6388289574136157</v>
      </c>
    </row>
    <row r="39" spans="1:10" ht="15" customHeight="1" x14ac:dyDescent="0.2">
      <c r="B39" s="26"/>
      <c r="C39" s="27" t="s">
        <v>57</v>
      </c>
      <c r="D39" s="225">
        <v>1837</v>
      </c>
      <c r="E39" s="225">
        <v>1723</v>
      </c>
      <c r="F39" s="232">
        <v>93.79422972237343</v>
      </c>
      <c r="G39" s="226">
        <v>3368</v>
      </c>
      <c r="H39" s="226">
        <v>3273</v>
      </c>
      <c r="I39" s="219">
        <v>97.179334916864619</v>
      </c>
      <c r="J39" s="224">
        <v>1.5520012897780351</v>
      </c>
    </row>
    <row r="40" spans="1:10" ht="15" customHeight="1" x14ac:dyDescent="0.2">
      <c r="B40" s="26"/>
      <c r="C40" s="27" t="s">
        <v>58</v>
      </c>
      <c r="D40" s="225">
        <v>4327</v>
      </c>
      <c r="E40" s="225">
        <v>6536</v>
      </c>
      <c r="F40" s="232">
        <v>151.05153686156692</v>
      </c>
      <c r="G40" s="226">
        <v>5912</v>
      </c>
      <c r="H40" s="226">
        <v>8271</v>
      </c>
      <c r="I40" s="219">
        <v>139.90189445196211</v>
      </c>
      <c r="J40" s="224">
        <v>3.921968428889131</v>
      </c>
    </row>
    <row r="41" spans="1:10" ht="15" customHeight="1" x14ac:dyDescent="0.2">
      <c r="B41" s="26"/>
      <c r="C41" s="27" t="s">
        <v>59</v>
      </c>
      <c r="D41" s="225">
        <v>10019</v>
      </c>
      <c r="E41" s="225">
        <v>12470</v>
      </c>
      <c r="F41" s="232">
        <v>124.46351931330473</v>
      </c>
      <c r="G41" s="226">
        <v>11275</v>
      </c>
      <c r="H41" s="226">
        <v>15120</v>
      </c>
      <c r="I41" s="219">
        <v>134.10199556541019</v>
      </c>
      <c r="J41" s="224">
        <v>7.1696484880671818</v>
      </c>
    </row>
    <row r="42" spans="1:10" ht="15" customHeight="1" x14ac:dyDescent="0.2">
      <c r="B42" s="26"/>
      <c r="C42" s="27" t="s">
        <v>46</v>
      </c>
      <c r="D42" s="225">
        <v>1983</v>
      </c>
      <c r="E42" s="225">
        <v>3143</v>
      </c>
      <c r="F42" s="232">
        <v>158.49722642460918</v>
      </c>
      <c r="G42" s="226">
        <v>3873</v>
      </c>
      <c r="H42" s="226">
        <v>6320</v>
      </c>
      <c r="I42" s="219">
        <v>163.18099664342887</v>
      </c>
      <c r="J42" s="224">
        <v>2.9968371987159124</v>
      </c>
    </row>
    <row r="43" spans="1:10" ht="15" customHeight="1" x14ac:dyDescent="0.2">
      <c r="B43" s="26"/>
      <c r="C43" s="27" t="s">
        <v>47</v>
      </c>
      <c r="D43" s="225">
        <v>5612</v>
      </c>
      <c r="E43" s="225">
        <v>6802</v>
      </c>
      <c r="F43" s="232">
        <v>121.20456165359943</v>
      </c>
      <c r="G43" s="226">
        <v>12149</v>
      </c>
      <c r="H43" s="226">
        <v>14110</v>
      </c>
      <c r="I43" s="219">
        <v>116.1412461931023</v>
      </c>
      <c r="J43" s="224">
        <v>6.6907235559939116</v>
      </c>
    </row>
    <row r="44" spans="1:10" ht="15" customHeight="1" x14ac:dyDescent="0.2">
      <c r="A44" s="2"/>
      <c r="B44" s="26"/>
      <c r="C44" s="27" t="s">
        <v>48</v>
      </c>
      <c r="D44" s="225">
        <v>11665</v>
      </c>
      <c r="E44" s="225">
        <v>18393</v>
      </c>
      <c r="F44" s="232">
        <v>157.67681097299615</v>
      </c>
      <c r="G44" s="225">
        <v>17742</v>
      </c>
      <c r="H44" s="225">
        <v>28158</v>
      </c>
      <c r="I44" s="219">
        <v>158.70815015218128</v>
      </c>
      <c r="J44" s="224">
        <v>13.352047759721938</v>
      </c>
    </row>
    <row r="45" spans="1:10" x14ac:dyDescent="0.2">
      <c r="J45" s="85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B13" sqref="AB13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16384" width="9.33203125" style="5"/>
  </cols>
  <sheetData>
    <row r="1" spans="1:18" ht="28.5" customHeight="1" thickBot="1" x14ac:dyDescent="0.25">
      <c r="A1" s="155" t="s">
        <v>161</v>
      </c>
      <c r="B1" s="153"/>
      <c r="C1" s="153"/>
      <c r="D1" s="153"/>
      <c r="E1" s="153"/>
      <c r="F1" s="153"/>
      <c r="G1" s="153"/>
      <c r="H1" s="153"/>
      <c r="I1" s="153"/>
    </row>
    <row r="2" spans="1:18" ht="18.75" customHeight="1" x14ac:dyDescent="0.2">
      <c r="A2" s="36"/>
      <c r="B2" s="36"/>
      <c r="C2" s="185"/>
      <c r="D2" s="299" t="s">
        <v>0</v>
      </c>
      <c r="E2" s="300"/>
      <c r="F2" s="300"/>
      <c r="G2" s="301" t="s">
        <v>1</v>
      </c>
      <c r="H2" s="300"/>
      <c r="I2" s="300"/>
      <c r="J2" s="2"/>
    </row>
    <row r="3" spans="1:18" ht="38.25" customHeight="1" x14ac:dyDescent="0.2">
      <c r="A3" s="20"/>
      <c r="B3" s="20"/>
      <c r="C3" s="21"/>
      <c r="D3" s="209" t="s">
        <v>196</v>
      </c>
      <c r="E3" s="207" t="s">
        <v>197</v>
      </c>
      <c r="F3" s="210" t="s">
        <v>198</v>
      </c>
      <c r="G3" s="209" t="s">
        <v>196</v>
      </c>
      <c r="H3" s="235" t="s">
        <v>197</v>
      </c>
      <c r="I3" s="206" t="s">
        <v>198</v>
      </c>
      <c r="J3" s="2"/>
    </row>
    <row r="4" spans="1:18" ht="24.75" customHeight="1" x14ac:dyDescent="0.2">
      <c r="A4" s="42" t="s">
        <v>2</v>
      </c>
      <c r="B4" s="26"/>
      <c r="C4" s="27"/>
      <c r="D4" s="220">
        <v>933184</v>
      </c>
      <c r="E4" s="220">
        <v>1093802</v>
      </c>
      <c r="F4" s="229">
        <v>117.21182532062274</v>
      </c>
      <c r="G4" s="220">
        <v>1645934</v>
      </c>
      <c r="H4" s="220">
        <v>1914906</v>
      </c>
      <c r="I4" s="227">
        <v>116.34160300473772</v>
      </c>
      <c r="K4" s="74"/>
      <c r="L4" s="74" t="s">
        <v>61</v>
      </c>
      <c r="M4" s="74" t="s">
        <v>62</v>
      </c>
      <c r="N4" s="74"/>
      <c r="O4" s="74"/>
      <c r="P4" s="74" t="s">
        <v>61</v>
      </c>
      <c r="Q4" s="74" t="s">
        <v>62</v>
      </c>
      <c r="R4" s="74"/>
    </row>
    <row r="5" spans="1:18" ht="19.5" customHeight="1" x14ac:dyDescent="0.2">
      <c r="B5" s="26" t="s">
        <v>19</v>
      </c>
      <c r="C5" s="27"/>
      <c r="D5" s="221">
        <v>152047</v>
      </c>
      <c r="E5" s="221">
        <v>146289</v>
      </c>
      <c r="F5" s="230">
        <v>96.213013081481378</v>
      </c>
      <c r="G5" s="221">
        <v>272924</v>
      </c>
      <c r="H5" s="221">
        <v>264285</v>
      </c>
      <c r="I5" s="228">
        <v>96.834649939177211</v>
      </c>
      <c r="K5" s="75" t="s">
        <v>43</v>
      </c>
      <c r="L5" s="76">
        <f>SUM(L6:L18)</f>
        <v>0</v>
      </c>
      <c r="M5" s="76">
        <f>SUM(M6:M18)</f>
        <v>0</v>
      </c>
      <c r="N5" s="74"/>
      <c r="O5" s="75" t="s">
        <v>48</v>
      </c>
      <c r="P5" s="76">
        <f>SUM(P6:P30)</f>
        <v>0</v>
      </c>
      <c r="Q5" s="76">
        <f>SUM(Q6:Q30)</f>
        <v>0</v>
      </c>
      <c r="R5" s="74"/>
    </row>
    <row r="6" spans="1:18" ht="17.25" customHeight="1" x14ac:dyDescent="0.2">
      <c r="B6" s="26" t="s">
        <v>20</v>
      </c>
      <c r="C6" s="27"/>
      <c r="D6" s="222">
        <v>781137</v>
      </c>
      <c r="E6" s="222">
        <v>947513</v>
      </c>
      <c r="F6" s="230">
        <v>121.29920871754891</v>
      </c>
      <c r="G6" s="222">
        <v>1373010</v>
      </c>
      <c r="H6" s="222">
        <v>1650621</v>
      </c>
      <c r="I6" s="228">
        <v>120.21915353857584</v>
      </c>
      <c r="K6" s="74" t="s">
        <v>91</v>
      </c>
      <c r="L6" s="74"/>
      <c r="M6" s="74"/>
      <c r="N6" s="74"/>
      <c r="O6" s="74" t="s">
        <v>106</v>
      </c>
      <c r="P6" s="74"/>
      <c r="Q6" s="74"/>
      <c r="R6" s="74"/>
    </row>
    <row r="7" spans="1:18" ht="15" customHeight="1" x14ac:dyDescent="0.2">
      <c r="B7" s="26"/>
      <c r="C7" s="27" t="s">
        <v>21</v>
      </c>
      <c r="D7" s="221">
        <v>21995</v>
      </c>
      <c r="E7" s="222">
        <v>25797</v>
      </c>
      <c r="F7" s="230">
        <v>117.28574676062742</v>
      </c>
      <c r="G7" s="221">
        <v>35790</v>
      </c>
      <c r="H7" s="222">
        <v>43375</v>
      </c>
      <c r="I7" s="228">
        <v>121.19307069013692</v>
      </c>
      <c r="K7" s="74" t="s">
        <v>63</v>
      </c>
      <c r="L7" s="74"/>
      <c r="M7" s="74"/>
      <c r="N7" s="74"/>
      <c r="O7" s="74" t="s">
        <v>92</v>
      </c>
      <c r="P7" s="74"/>
      <c r="Q7" s="74"/>
      <c r="R7" s="74"/>
    </row>
    <row r="8" spans="1:18" ht="15" customHeight="1" x14ac:dyDescent="0.2">
      <c r="B8" s="26"/>
      <c r="C8" s="27" t="s">
        <v>22</v>
      </c>
      <c r="D8" s="221">
        <v>11344</v>
      </c>
      <c r="E8" s="222">
        <v>13268</v>
      </c>
      <c r="F8" s="230">
        <v>116.96050775740478</v>
      </c>
      <c r="G8" s="221">
        <v>20910</v>
      </c>
      <c r="H8" s="222">
        <v>24816</v>
      </c>
      <c r="I8" s="228">
        <v>118.68005738880917</v>
      </c>
      <c r="K8" s="74" t="s">
        <v>64</v>
      </c>
      <c r="L8" s="74"/>
      <c r="M8" s="74"/>
      <c r="N8" s="74"/>
      <c r="O8" s="74" t="s">
        <v>93</v>
      </c>
      <c r="P8" s="74"/>
      <c r="Q8" s="74"/>
      <c r="R8" s="74"/>
    </row>
    <row r="9" spans="1:18" ht="15" customHeight="1" x14ac:dyDescent="0.2">
      <c r="B9" s="26"/>
      <c r="C9" s="27" t="s">
        <v>23</v>
      </c>
      <c r="D9" s="221">
        <v>24860</v>
      </c>
      <c r="E9" s="222">
        <v>28757</v>
      </c>
      <c r="F9" s="230">
        <v>115.67578439259856</v>
      </c>
      <c r="G9" s="221">
        <v>42858</v>
      </c>
      <c r="H9" s="222">
        <v>51889</v>
      </c>
      <c r="I9" s="228">
        <v>121.07191189509543</v>
      </c>
      <c r="K9" s="74" t="s">
        <v>65</v>
      </c>
      <c r="L9" s="74"/>
      <c r="M9" s="74"/>
      <c r="N9" s="74"/>
      <c r="O9" s="74" t="s">
        <v>107</v>
      </c>
      <c r="P9" s="74"/>
      <c r="Q9" s="74"/>
      <c r="R9" s="74"/>
    </row>
    <row r="10" spans="1:18" ht="15" customHeight="1" x14ac:dyDescent="0.2">
      <c r="B10" s="26"/>
      <c r="C10" s="27" t="s">
        <v>24</v>
      </c>
      <c r="D10" s="221">
        <v>29312</v>
      </c>
      <c r="E10" s="222">
        <v>29457</v>
      </c>
      <c r="F10" s="230">
        <v>100.49467794759825</v>
      </c>
      <c r="G10" s="221">
        <v>38725</v>
      </c>
      <c r="H10" s="222">
        <v>39151</v>
      </c>
      <c r="I10" s="228">
        <v>101.10006455777922</v>
      </c>
      <c r="K10" s="74" t="s">
        <v>66</v>
      </c>
      <c r="L10" s="74"/>
      <c r="M10" s="74"/>
      <c r="N10" s="74"/>
      <c r="O10" s="74" t="s">
        <v>72</v>
      </c>
      <c r="P10" s="74"/>
      <c r="Q10" s="74"/>
      <c r="R10" s="74"/>
    </row>
    <row r="11" spans="1:18" ht="15" customHeight="1" x14ac:dyDescent="0.2">
      <c r="B11" s="26"/>
      <c r="C11" s="27" t="s">
        <v>49</v>
      </c>
      <c r="D11" s="221">
        <v>3897</v>
      </c>
      <c r="E11" s="222">
        <v>4237</v>
      </c>
      <c r="F11" s="230">
        <v>108.72465999486785</v>
      </c>
      <c r="G11" s="221">
        <v>7865</v>
      </c>
      <c r="H11" s="222">
        <v>8783</v>
      </c>
      <c r="I11" s="228">
        <v>111.67196439923713</v>
      </c>
      <c r="K11" s="74" t="s">
        <v>67</v>
      </c>
      <c r="L11" s="74"/>
      <c r="M11" s="74"/>
      <c r="N11" s="74"/>
      <c r="O11" s="74" t="s">
        <v>94</v>
      </c>
      <c r="P11" s="74"/>
      <c r="Q11" s="74"/>
      <c r="R11" s="74"/>
    </row>
    <row r="12" spans="1:18" ht="15" customHeight="1" x14ac:dyDescent="0.2">
      <c r="B12" s="26"/>
      <c r="C12" s="27" t="s">
        <v>25</v>
      </c>
      <c r="D12" s="221">
        <v>8475</v>
      </c>
      <c r="E12" s="222">
        <v>9545</v>
      </c>
      <c r="F12" s="230">
        <v>112.62536873156341</v>
      </c>
      <c r="G12" s="221">
        <v>14645</v>
      </c>
      <c r="H12" s="222">
        <v>15890</v>
      </c>
      <c r="I12" s="228">
        <v>108.50119494708093</v>
      </c>
      <c r="K12" s="74" t="s">
        <v>112</v>
      </c>
      <c r="L12" s="74"/>
      <c r="M12" s="74"/>
      <c r="N12" s="74"/>
      <c r="O12" s="74" t="s">
        <v>73</v>
      </c>
      <c r="P12" s="74"/>
      <c r="Q12" s="74"/>
      <c r="R12" s="74"/>
    </row>
    <row r="13" spans="1:18" ht="15" customHeight="1" x14ac:dyDescent="0.2">
      <c r="B13" s="26"/>
      <c r="C13" s="27" t="s">
        <v>26</v>
      </c>
      <c r="D13" s="221">
        <v>5451</v>
      </c>
      <c r="E13" s="222">
        <v>5574</v>
      </c>
      <c r="F13" s="230">
        <v>102.25646670335718</v>
      </c>
      <c r="G13" s="221">
        <v>10823</v>
      </c>
      <c r="H13" s="222">
        <v>11519</v>
      </c>
      <c r="I13" s="228">
        <v>106.43074933013028</v>
      </c>
      <c r="K13" s="74" t="s">
        <v>68</v>
      </c>
      <c r="L13" s="74"/>
      <c r="M13" s="74"/>
      <c r="N13" s="74"/>
      <c r="O13" s="74" t="s">
        <v>95</v>
      </c>
      <c r="P13" s="74"/>
      <c r="Q13" s="74"/>
      <c r="R13" s="74"/>
    </row>
    <row r="14" spans="1:18" ht="15" customHeight="1" x14ac:dyDescent="0.2">
      <c r="B14" s="26"/>
      <c r="C14" s="27" t="s">
        <v>27</v>
      </c>
      <c r="D14" s="221">
        <v>24538</v>
      </c>
      <c r="E14" s="222">
        <v>25751</v>
      </c>
      <c r="F14" s="230">
        <v>104.94335316651724</v>
      </c>
      <c r="G14" s="221">
        <v>46294</v>
      </c>
      <c r="H14" s="222">
        <v>49085</v>
      </c>
      <c r="I14" s="228">
        <v>106.02885903140795</v>
      </c>
      <c r="K14" s="74" t="s">
        <v>113</v>
      </c>
      <c r="L14" s="74"/>
      <c r="M14" s="74"/>
      <c r="N14" s="74"/>
      <c r="O14" s="74" t="s">
        <v>96</v>
      </c>
      <c r="P14" s="74"/>
      <c r="Q14" s="74"/>
      <c r="R14" s="74"/>
    </row>
    <row r="15" spans="1:18" ht="15" customHeight="1" x14ac:dyDescent="0.2">
      <c r="B15" s="26"/>
      <c r="C15" s="27" t="s">
        <v>54</v>
      </c>
      <c r="D15" s="221">
        <v>8790</v>
      </c>
      <c r="E15" s="222">
        <v>10221</v>
      </c>
      <c r="F15" s="230">
        <v>116.27986348122867</v>
      </c>
      <c r="G15" s="221">
        <v>13823</v>
      </c>
      <c r="H15" s="222">
        <v>16387</v>
      </c>
      <c r="I15" s="228">
        <v>118.54879548578457</v>
      </c>
      <c r="K15" s="74" t="s">
        <v>69</v>
      </c>
      <c r="L15" s="74"/>
      <c r="M15" s="74"/>
      <c r="N15" s="74"/>
      <c r="O15" s="74" t="s">
        <v>74</v>
      </c>
      <c r="P15" s="74"/>
      <c r="Q15" s="74"/>
      <c r="R15" s="74"/>
    </row>
    <row r="16" spans="1:18" ht="15" customHeight="1" x14ac:dyDescent="0.2">
      <c r="B16" s="26"/>
      <c r="C16" s="27" t="s">
        <v>55</v>
      </c>
      <c r="D16" s="221">
        <v>2563</v>
      </c>
      <c r="E16" s="222">
        <v>3212</v>
      </c>
      <c r="F16" s="230">
        <v>125.32188841201717</v>
      </c>
      <c r="G16" s="221">
        <v>5833</v>
      </c>
      <c r="H16" s="222">
        <v>7144</v>
      </c>
      <c r="I16" s="228">
        <v>122.4755700325733</v>
      </c>
      <c r="K16" s="74" t="s">
        <v>70</v>
      </c>
      <c r="L16" s="74"/>
      <c r="M16" s="74"/>
      <c r="N16" s="74"/>
      <c r="O16" s="74" t="s">
        <v>114</v>
      </c>
      <c r="P16" s="74"/>
      <c r="Q16" s="74"/>
      <c r="R16" s="74"/>
    </row>
    <row r="17" spans="1:18" ht="15" customHeight="1" x14ac:dyDescent="0.2">
      <c r="B17" s="26"/>
      <c r="C17" s="27" t="s">
        <v>28</v>
      </c>
      <c r="D17" s="221">
        <v>44063</v>
      </c>
      <c r="E17" s="222">
        <v>48557</v>
      </c>
      <c r="F17" s="230">
        <v>110.19903320246011</v>
      </c>
      <c r="G17" s="221">
        <v>84200</v>
      </c>
      <c r="H17" s="222">
        <v>92547</v>
      </c>
      <c r="I17" s="228">
        <v>109.91330166270782</v>
      </c>
      <c r="K17" s="74" t="s">
        <v>71</v>
      </c>
      <c r="L17" s="74"/>
      <c r="M17" s="74"/>
      <c r="N17" s="74"/>
      <c r="O17" s="74" t="s">
        <v>97</v>
      </c>
      <c r="P17" s="74"/>
      <c r="Q17" s="74"/>
      <c r="R17" s="74"/>
    </row>
    <row r="18" spans="1:18" ht="15" customHeight="1" x14ac:dyDescent="0.2">
      <c r="B18" s="26"/>
      <c r="C18" s="27" t="s">
        <v>29</v>
      </c>
      <c r="D18" s="221">
        <v>10718</v>
      </c>
      <c r="E18" s="222">
        <v>13980</v>
      </c>
      <c r="F18" s="230">
        <v>130.43478260869566</v>
      </c>
      <c r="G18" s="221">
        <v>19215</v>
      </c>
      <c r="H18" s="222">
        <v>25086</v>
      </c>
      <c r="I18" s="228">
        <v>130.55425448868073</v>
      </c>
      <c r="K18" s="77" t="s">
        <v>105</v>
      </c>
      <c r="L18" s="74"/>
      <c r="M18" s="74"/>
      <c r="N18" s="74"/>
      <c r="O18" s="74" t="s">
        <v>98</v>
      </c>
      <c r="P18" s="74"/>
      <c r="Q18" s="74"/>
      <c r="R18" s="74"/>
    </row>
    <row r="19" spans="1:18" ht="15" customHeight="1" x14ac:dyDescent="0.2">
      <c r="B19" s="26"/>
      <c r="C19" s="27" t="s">
        <v>30</v>
      </c>
      <c r="D19" s="221">
        <v>6941</v>
      </c>
      <c r="E19" s="222">
        <v>8092</v>
      </c>
      <c r="F19" s="230">
        <v>116.58262498199106</v>
      </c>
      <c r="G19" s="221">
        <v>12382</v>
      </c>
      <c r="H19" s="222">
        <v>15455</v>
      </c>
      <c r="I19" s="228">
        <v>124.81828460668713</v>
      </c>
      <c r="K19" s="74"/>
      <c r="L19" s="74"/>
      <c r="M19" s="74"/>
      <c r="N19" s="74"/>
      <c r="O19" s="74" t="s">
        <v>99</v>
      </c>
      <c r="P19" s="74"/>
      <c r="Q19" s="74"/>
      <c r="R19" s="74"/>
    </row>
    <row r="20" spans="1:18" ht="15" customHeight="1" x14ac:dyDescent="0.2">
      <c r="B20" s="26"/>
      <c r="C20" s="27" t="s">
        <v>31</v>
      </c>
      <c r="D20" s="221">
        <v>16301</v>
      </c>
      <c r="E20" s="222">
        <v>18924</v>
      </c>
      <c r="F20" s="230">
        <v>116.09103735967119</v>
      </c>
      <c r="G20" s="221">
        <v>30922</v>
      </c>
      <c r="H20" s="222">
        <v>35319</v>
      </c>
      <c r="I20" s="228">
        <v>114.21964944052777</v>
      </c>
      <c r="K20" s="74"/>
      <c r="L20" s="74"/>
      <c r="M20" s="74"/>
      <c r="N20" s="74"/>
      <c r="O20" s="74" t="s">
        <v>104</v>
      </c>
      <c r="P20" s="74"/>
      <c r="Q20" s="74"/>
      <c r="R20" s="74"/>
    </row>
    <row r="21" spans="1:18" ht="15" customHeight="1" x14ac:dyDescent="0.2">
      <c r="B21" s="26"/>
      <c r="C21" s="27" t="s">
        <v>32</v>
      </c>
      <c r="D21" s="221">
        <v>2984</v>
      </c>
      <c r="E21" s="222">
        <v>4030</v>
      </c>
      <c r="F21" s="230">
        <v>135.05361930294904</v>
      </c>
      <c r="G21" s="221">
        <v>6858</v>
      </c>
      <c r="H21" s="222">
        <v>9426</v>
      </c>
      <c r="I21" s="228">
        <v>137.4453193350831</v>
      </c>
      <c r="K21" s="74"/>
      <c r="L21" s="74"/>
      <c r="M21" s="74"/>
      <c r="N21" s="74"/>
      <c r="O21" s="74" t="s">
        <v>100</v>
      </c>
      <c r="P21" s="74"/>
      <c r="Q21" s="74"/>
      <c r="R21" s="74"/>
    </row>
    <row r="22" spans="1:18" ht="15" customHeight="1" x14ac:dyDescent="0.2">
      <c r="B22" s="26"/>
      <c r="C22" s="27" t="s">
        <v>33</v>
      </c>
      <c r="D22" s="221">
        <v>49792</v>
      </c>
      <c r="E22" s="222">
        <v>58452</v>
      </c>
      <c r="F22" s="230">
        <v>117.39235218508996</v>
      </c>
      <c r="G22" s="221">
        <v>90510</v>
      </c>
      <c r="H22" s="222">
        <v>106325</v>
      </c>
      <c r="I22" s="228">
        <v>117.47320738039994</v>
      </c>
      <c r="K22" s="74"/>
      <c r="L22" s="74"/>
      <c r="M22" s="74"/>
      <c r="N22" s="74"/>
      <c r="O22" s="74" t="s">
        <v>102</v>
      </c>
      <c r="P22" s="74"/>
      <c r="Q22" s="74"/>
      <c r="R22" s="74"/>
    </row>
    <row r="23" spans="1:18" ht="15" customHeight="1" x14ac:dyDescent="0.2">
      <c r="B23" s="26"/>
      <c r="C23" s="27" t="s">
        <v>34</v>
      </c>
      <c r="D23" s="221">
        <v>18039</v>
      </c>
      <c r="E23" s="222">
        <v>22773</v>
      </c>
      <c r="F23" s="230">
        <v>126.24313986362881</v>
      </c>
      <c r="G23" s="221">
        <v>29960</v>
      </c>
      <c r="H23" s="222">
        <v>34396</v>
      </c>
      <c r="I23" s="228">
        <v>114.8064085447263</v>
      </c>
      <c r="K23" s="74"/>
      <c r="L23" s="74"/>
      <c r="M23" s="74"/>
      <c r="N23" s="74"/>
      <c r="O23" s="74" t="s">
        <v>117</v>
      </c>
      <c r="P23" s="74"/>
      <c r="Q23" s="74"/>
      <c r="R23" s="74"/>
    </row>
    <row r="24" spans="1:18" ht="15" customHeight="1" x14ac:dyDescent="0.2">
      <c r="B24" s="26"/>
      <c r="C24" s="27" t="s">
        <v>56</v>
      </c>
      <c r="D24" s="221">
        <v>7123</v>
      </c>
      <c r="E24" s="222">
        <v>8749</v>
      </c>
      <c r="F24" s="230">
        <v>122.8274603397445</v>
      </c>
      <c r="G24" s="221">
        <v>14300</v>
      </c>
      <c r="H24" s="222">
        <v>15668</v>
      </c>
      <c r="I24" s="228">
        <v>109.56643356643356</v>
      </c>
      <c r="K24" s="74"/>
      <c r="L24" s="74"/>
      <c r="M24" s="74"/>
      <c r="N24" s="74"/>
      <c r="O24" s="74" t="s">
        <v>115</v>
      </c>
      <c r="P24" s="74"/>
      <c r="Q24" s="74"/>
      <c r="R24" s="74"/>
    </row>
    <row r="25" spans="1:18" ht="15" customHeight="1" x14ac:dyDescent="0.2">
      <c r="B25" s="26"/>
      <c r="C25" s="27" t="s">
        <v>35</v>
      </c>
      <c r="D25" s="221">
        <v>10715</v>
      </c>
      <c r="E25" s="222">
        <v>12945</v>
      </c>
      <c r="F25" s="230">
        <v>120.81194587027531</v>
      </c>
      <c r="G25" s="221">
        <v>21904</v>
      </c>
      <c r="H25" s="222">
        <v>23892</v>
      </c>
      <c r="I25" s="228">
        <v>109.07596785975164</v>
      </c>
      <c r="K25" s="74"/>
      <c r="L25" s="74"/>
      <c r="M25" s="74"/>
      <c r="N25" s="74"/>
      <c r="O25" s="74" t="s">
        <v>116</v>
      </c>
      <c r="P25" s="74"/>
      <c r="Q25" s="74"/>
      <c r="R25" s="74"/>
    </row>
    <row r="26" spans="1:18" ht="15" customHeight="1" x14ac:dyDescent="0.2">
      <c r="B26" s="26"/>
      <c r="C26" s="27" t="s">
        <v>36</v>
      </c>
      <c r="D26" s="221">
        <v>8547</v>
      </c>
      <c r="E26" s="222">
        <v>10348</v>
      </c>
      <c r="F26" s="230">
        <v>121.07172107172106</v>
      </c>
      <c r="G26" s="221">
        <v>18417</v>
      </c>
      <c r="H26" s="222">
        <v>20972</v>
      </c>
      <c r="I26" s="228">
        <v>113.87305207145573</v>
      </c>
      <c r="K26" s="74"/>
      <c r="L26" s="74"/>
      <c r="M26" s="74"/>
      <c r="N26" s="74"/>
      <c r="O26" s="74" t="s">
        <v>103</v>
      </c>
      <c r="P26" s="74"/>
      <c r="Q26" s="74"/>
      <c r="R26" s="74"/>
    </row>
    <row r="27" spans="1:18" ht="15" customHeight="1" x14ac:dyDescent="0.2">
      <c r="B27" s="26"/>
      <c r="C27" s="27" t="s">
        <v>37</v>
      </c>
      <c r="D27" s="221">
        <v>5653</v>
      </c>
      <c r="E27" s="222">
        <v>6905</v>
      </c>
      <c r="F27" s="230">
        <v>122.14753228374316</v>
      </c>
      <c r="G27" s="221">
        <v>10054</v>
      </c>
      <c r="H27" s="222">
        <v>11858</v>
      </c>
      <c r="I27" s="228">
        <v>117.94310722100656</v>
      </c>
      <c r="K27" s="74"/>
      <c r="L27" s="74"/>
      <c r="M27" s="74"/>
      <c r="N27" s="74"/>
      <c r="O27" s="74" t="s">
        <v>101</v>
      </c>
      <c r="P27" s="74"/>
      <c r="Q27" s="74"/>
      <c r="R27" s="74"/>
    </row>
    <row r="28" spans="1:18" ht="15" customHeight="1" x14ac:dyDescent="0.2">
      <c r="B28" s="26"/>
      <c r="C28" s="27" t="s">
        <v>38</v>
      </c>
      <c r="D28" s="221">
        <v>16729</v>
      </c>
      <c r="E28" s="222">
        <v>18023</v>
      </c>
      <c r="F28" s="230">
        <v>107.73507083507681</v>
      </c>
      <c r="G28" s="221">
        <v>28752</v>
      </c>
      <c r="H28" s="222">
        <v>30093</v>
      </c>
      <c r="I28" s="228">
        <v>104.66402337228715</v>
      </c>
      <c r="K28" s="74"/>
      <c r="L28" s="74"/>
      <c r="M28" s="74"/>
      <c r="N28" s="74"/>
      <c r="O28" s="74" t="s">
        <v>75</v>
      </c>
      <c r="P28" s="74"/>
      <c r="Q28" s="74"/>
      <c r="R28" s="74"/>
    </row>
    <row r="29" spans="1:18" ht="15" customHeight="1" x14ac:dyDescent="0.2">
      <c r="B29" s="26"/>
      <c r="C29" s="27" t="s">
        <v>50</v>
      </c>
      <c r="D29" s="221">
        <v>21898</v>
      </c>
      <c r="E29" s="222">
        <v>23140</v>
      </c>
      <c r="F29" s="230">
        <v>105.67175084482601</v>
      </c>
      <c r="G29" s="221">
        <v>42366</v>
      </c>
      <c r="H29" s="222">
        <v>44842</v>
      </c>
      <c r="I29" s="228">
        <v>105.8443091158004</v>
      </c>
      <c r="K29" s="74"/>
      <c r="L29" s="74"/>
      <c r="M29" s="74"/>
      <c r="N29" s="74"/>
      <c r="O29" s="74" t="s">
        <v>76</v>
      </c>
      <c r="P29" s="74"/>
      <c r="Q29" s="74"/>
      <c r="R29" s="74"/>
    </row>
    <row r="30" spans="1:18" ht="15" customHeight="1" x14ac:dyDescent="0.2">
      <c r="A30" s="2"/>
      <c r="B30" s="26"/>
      <c r="C30" s="27" t="s">
        <v>39</v>
      </c>
      <c r="D30" s="221">
        <v>30112</v>
      </c>
      <c r="E30" s="222">
        <v>34027</v>
      </c>
      <c r="F30" s="230">
        <v>113.00146121147716</v>
      </c>
      <c r="G30" s="221">
        <v>53106</v>
      </c>
      <c r="H30" s="222">
        <v>62540</v>
      </c>
      <c r="I30" s="228">
        <v>117.76447105788424</v>
      </c>
      <c r="K30" s="74"/>
      <c r="L30" s="74"/>
      <c r="M30" s="74"/>
      <c r="N30" s="74"/>
      <c r="O30" s="74" t="s">
        <v>77</v>
      </c>
      <c r="P30" s="74"/>
      <c r="Q30" s="74"/>
      <c r="R30" s="74"/>
    </row>
    <row r="31" spans="1:18" ht="15" customHeight="1" x14ac:dyDescent="0.2">
      <c r="A31" s="2"/>
      <c r="B31" s="49"/>
      <c r="C31" s="27" t="s">
        <v>40</v>
      </c>
      <c r="D31" s="221">
        <v>7270</v>
      </c>
      <c r="E31" s="222">
        <v>7792</v>
      </c>
      <c r="F31" s="230">
        <v>107.18019257221458</v>
      </c>
      <c r="G31" s="221">
        <v>14593</v>
      </c>
      <c r="H31" s="222">
        <v>15249</v>
      </c>
      <c r="I31" s="228">
        <v>104.4953059686151</v>
      </c>
    </row>
    <row r="32" spans="1:18" ht="15" customHeight="1" x14ac:dyDescent="0.2">
      <c r="B32" s="49"/>
      <c r="C32" s="27" t="s">
        <v>41</v>
      </c>
      <c r="D32" s="221">
        <v>11235</v>
      </c>
      <c r="E32" s="222">
        <v>12739</v>
      </c>
      <c r="F32" s="230">
        <v>113.38673787271918</v>
      </c>
      <c r="G32" s="221">
        <v>22688</v>
      </c>
      <c r="H32" s="222">
        <v>24856</v>
      </c>
      <c r="I32" s="228">
        <v>109.55571227080394</v>
      </c>
    </row>
    <row r="33" spans="1:9" ht="15" customHeight="1" x14ac:dyDescent="0.2">
      <c r="B33" s="26"/>
      <c r="C33" s="27" t="s">
        <v>42</v>
      </c>
      <c r="D33" s="221">
        <v>8896</v>
      </c>
      <c r="E33" s="222">
        <v>9515</v>
      </c>
      <c r="F33" s="230">
        <v>106.95818345323742</v>
      </c>
      <c r="G33" s="221">
        <v>18595</v>
      </c>
      <c r="H33" s="222">
        <v>17032</v>
      </c>
      <c r="I33" s="228">
        <v>91.59451465447701</v>
      </c>
    </row>
    <row r="34" spans="1:9" ht="15" customHeight="1" x14ac:dyDescent="0.2">
      <c r="B34" s="26"/>
      <c r="C34" s="27" t="s">
        <v>51</v>
      </c>
      <c r="D34" s="221">
        <v>30062</v>
      </c>
      <c r="E34" s="222">
        <v>35521</v>
      </c>
      <c r="F34" s="230">
        <v>118.15913778191738</v>
      </c>
      <c r="G34" s="221">
        <v>66604</v>
      </c>
      <c r="H34" s="222">
        <v>80817</v>
      </c>
      <c r="I34" s="228">
        <v>121.3395591856345</v>
      </c>
    </row>
    <row r="35" spans="1:9" ht="15" customHeight="1" x14ac:dyDescent="0.2">
      <c r="B35" s="26"/>
      <c r="C35" s="27" t="s">
        <v>60</v>
      </c>
      <c r="D35" s="221">
        <v>5134</v>
      </c>
      <c r="E35" s="222">
        <v>6913</v>
      </c>
      <c r="F35" s="230">
        <v>134.65134398130112</v>
      </c>
      <c r="G35" s="221">
        <v>10047</v>
      </c>
      <c r="H35" s="222">
        <v>11417</v>
      </c>
      <c r="I35" s="228">
        <v>113.63591121727879</v>
      </c>
    </row>
    <row r="36" spans="1:9" ht="15" customHeight="1" x14ac:dyDescent="0.2">
      <c r="B36" s="26"/>
      <c r="C36" s="27" t="s">
        <v>43</v>
      </c>
      <c r="D36" s="221">
        <v>17315</v>
      </c>
      <c r="E36" s="222">
        <v>20148</v>
      </c>
      <c r="F36" s="230">
        <v>116.36153624025411</v>
      </c>
      <c r="G36" s="221">
        <v>37465</v>
      </c>
      <c r="H36" s="222">
        <v>39935</v>
      </c>
      <c r="I36" s="228">
        <v>106.59281996530095</v>
      </c>
    </row>
    <row r="37" spans="1:9" ht="18.75" customHeight="1" x14ac:dyDescent="0.2">
      <c r="B37" s="26"/>
      <c r="C37" s="27" t="s">
        <v>44</v>
      </c>
      <c r="D37" s="221">
        <v>16580</v>
      </c>
      <c r="E37" s="222">
        <v>23299</v>
      </c>
      <c r="F37" s="230">
        <v>140.52472858866102</v>
      </c>
      <c r="G37" s="221">
        <v>34243</v>
      </c>
      <c r="H37" s="222">
        <v>47485</v>
      </c>
      <c r="I37" s="228">
        <v>138.67067721870163</v>
      </c>
    </row>
    <row r="38" spans="1:9" ht="15" customHeight="1" x14ac:dyDescent="0.2">
      <c r="B38" s="26"/>
      <c r="C38" s="27" t="s">
        <v>45</v>
      </c>
      <c r="D38" s="221">
        <v>19914</v>
      </c>
      <c r="E38" s="222">
        <v>24761</v>
      </c>
      <c r="F38" s="230">
        <v>124.33966054032339</v>
      </c>
      <c r="G38" s="221">
        <v>27763</v>
      </c>
      <c r="H38" s="222">
        <v>36629</v>
      </c>
      <c r="I38" s="228">
        <v>131.93458920145517</v>
      </c>
    </row>
    <row r="39" spans="1:9" ht="15" customHeight="1" x14ac:dyDescent="0.2">
      <c r="B39" s="26"/>
      <c r="C39" s="27" t="s">
        <v>57</v>
      </c>
      <c r="D39" s="221">
        <v>14089</v>
      </c>
      <c r="E39" s="222">
        <v>14515</v>
      </c>
      <c r="F39" s="230">
        <v>103.02363546028816</v>
      </c>
      <c r="G39" s="221">
        <v>28386</v>
      </c>
      <c r="H39" s="222">
        <v>29122</v>
      </c>
      <c r="I39" s="228">
        <v>102.59282745015147</v>
      </c>
    </row>
    <row r="40" spans="1:9" ht="15" customHeight="1" x14ac:dyDescent="0.2">
      <c r="B40" s="26"/>
      <c r="C40" s="27" t="s">
        <v>58</v>
      </c>
      <c r="D40" s="221">
        <v>28326</v>
      </c>
      <c r="E40" s="222">
        <v>39169</v>
      </c>
      <c r="F40" s="230">
        <v>138.27931935324438</v>
      </c>
      <c r="G40" s="221">
        <v>39801</v>
      </c>
      <c r="H40" s="222">
        <v>51999</v>
      </c>
      <c r="I40" s="228">
        <v>130.64747116906611</v>
      </c>
    </row>
    <row r="41" spans="1:9" ht="15" customHeight="1" x14ac:dyDescent="0.2">
      <c r="B41" s="26"/>
      <c r="C41" s="27" t="s">
        <v>59</v>
      </c>
      <c r="D41" s="221">
        <v>86038</v>
      </c>
      <c r="E41" s="222">
        <v>102237</v>
      </c>
      <c r="F41" s="230">
        <v>118.82772728329343</v>
      </c>
      <c r="G41" s="221">
        <v>97676</v>
      </c>
      <c r="H41" s="222">
        <v>120199</v>
      </c>
      <c r="I41" s="228">
        <v>123.05888857037553</v>
      </c>
    </row>
    <row r="42" spans="1:9" ht="15" customHeight="1" x14ac:dyDescent="0.2">
      <c r="B42" s="26"/>
      <c r="C42" s="27" t="s">
        <v>46</v>
      </c>
      <c r="D42" s="221">
        <v>18015</v>
      </c>
      <c r="E42" s="222">
        <v>22636</v>
      </c>
      <c r="F42" s="230">
        <v>125.65084651679157</v>
      </c>
      <c r="G42" s="221">
        <v>35185</v>
      </c>
      <c r="H42" s="222">
        <v>44268</v>
      </c>
      <c r="I42" s="228">
        <v>125.81497797356829</v>
      </c>
    </row>
    <row r="43" spans="1:9" ht="15" customHeight="1" x14ac:dyDescent="0.2">
      <c r="B43" s="26"/>
      <c r="C43" s="27" t="s">
        <v>47</v>
      </c>
      <c r="D43" s="221">
        <v>48534</v>
      </c>
      <c r="E43" s="222">
        <v>62358</v>
      </c>
      <c r="F43" s="230">
        <v>128.48312523179627</v>
      </c>
      <c r="G43" s="221">
        <v>100788</v>
      </c>
      <c r="H43" s="222">
        <v>130401</v>
      </c>
      <c r="I43" s="228">
        <v>129.38147398499822</v>
      </c>
    </row>
    <row r="44" spans="1:9" ht="15" customHeight="1" x14ac:dyDescent="0.2">
      <c r="A44" s="2"/>
      <c r="B44" s="26"/>
      <c r="C44" s="27" t="s">
        <v>48</v>
      </c>
      <c r="D44" s="221">
        <v>78889</v>
      </c>
      <c r="E44" s="222">
        <v>121146</v>
      </c>
      <c r="F44" s="230">
        <v>153.56513582375234</v>
      </c>
      <c r="G44" s="221">
        <v>138664</v>
      </c>
      <c r="H44" s="222">
        <v>204754</v>
      </c>
      <c r="I44" s="228">
        <v>147.66197426873592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AA12" sqref="AA12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10.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10.1640625" style="5" customWidth="1"/>
    <col min="12" max="12" width="1.83203125" style="5" customWidth="1"/>
    <col min="13" max="13" width="10.16406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5" t="s">
        <v>162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26"/>
      <c r="R1" s="26"/>
    </row>
    <row r="2" spans="1:18" ht="18.75" customHeight="1" x14ac:dyDescent="0.2">
      <c r="A2" s="36"/>
      <c r="B2" s="36"/>
      <c r="C2" s="36"/>
      <c r="D2" s="36"/>
      <c r="E2" s="299" t="s">
        <v>0</v>
      </c>
      <c r="F2" s="300"/>
      <c r="G2" s="300"/>
      <c r="H2" s="300"/>
      <c r="I2" s="300"/>
      <c r="J2" s="302"/>
      <c r="K2" s="301" t="s">
        <v>1</v>
      </c>
      <c r="L2" s="300"/>
      <c r="M2" s="300"/>
      <c r="N2" s="300"/>
      <c r="O2" s="300"/>
      <c r="P2" s="300"/>
      <c r="Q2" s="2"/>
    </row>
    <row r="3" spans="1:18" ht="18.75" customHeight="1" x14ac:dyDescent="0.2">
      <c r="A3" s="20"/>
      <c r="B3" s="20"/>
      <c r="C3" s="20"/>
      <c r="D3" s="2"/>
      <c r="E3" s="303" t="s">
        <v>123</v>
      </c>
      <c r="F3" s="304"/>
      <c r="G3" s="303" t="s">
        <v>131</v>
      </c>
      <c r="H3" s="305"/>
      <c r="I3" s="306" t="s">
        <v>163</v>
      </c>
      <c r="J3" s="304"/>
      <c r="K3" s="303" t="s">
        <v>123</v>
      </c>
      <c r="L3" s="304"/>
      <c r="M3" s="303" t="s">
        <v>131</v>
      </c>
      <c r="N3" s="305"/>
      <c r="O3" s="306" t="s">
        <v>163</v>
      </c>
      <c r="P3" s="307"/>
      <c r="Q3" s="2"/>
    </row>
    <row r="4" spans="1:18" ht="21.75" customHeight="1" x14ac:dyDescent="0.2">
      <c r="A4" s="2"/>
      <c r="B4" s="2"/>
      <c r="C4" s="2"/>
      <c r="D4" s="104"/>
      <c r="E4" s="284" t="s">
        <v>191</v>
      </c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05"/>
      <c r="Q4" s="2"/>
    </row>
    <row r="5" spans="1:18" x14ac:dyDescent="0.2">
      <c r="A5" s="2"/>
      <c r="B5" s="2"/>
      <c r="C5" s="2"/>
      <c r="D5" s="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2"/>
    </row>
    <row r="6" spans="1:18" ht="12.75" customHeight="1" x14ac:dyDescent="0.2">
      <c r="A6" s="42" t="s">
        <v>2</v>
      </c>
      <c r="B6" s="26"/>
      <c r="C6" s="26"/>
      <c r="D6" s="27"/>
      <c r="E6" s="39">
        <v>102122</v>
      </c>
      <c r="F6" s="43"/>
      <c r="G6" s="39">
        <v>121462</v>
      </c>
      <c r="H6" s="43"/>
      <c r="I6" s="44">
        <v>118.93813282152719</v>
      </c>
      <c r="J6" s="181"/>
      <c r="K6" s="39">
        <v>180471</v>
      </c>
      <c r="L6" s="43"/>
      <c r="M6" s="39">
        <v>210889</v>
      </c>
      <c r="N6" s="43"/>
      <c r="O6" s="44">
        <v>116.8547855334098</v>
      </c>
      <c r="P6" s="45"/>
    </row>
    <row r="7" spans="1:18" ht="21" customHeight="1" x14ac:dyDescent="0.2">
      <c r="B7" s="5" t="s">
        <v>128</v>
      </c>
      <c r="D7" s="3"/>
      <c r="E7" s="24">
        <v>62425</v>
      </c>
      <c r="F7" s="47"/>
      <c r="G7" s="24">
        <v>64543</v>
      </c>
      <c r="H7" s="47"/>
      <c r="I7" s="48">
        <v>103.39287144573488</v>
      </c>
      <c r="J7" s="182"/>
      <c r="K7" s="24">
        <v>119423</v>
      </c>
      <c r="L7" s="47"/>
      <c r="M7" s="24">
        <v>127520</v>
      </c>
      <c r="N7" s="47"/>
      <c r="O7" s="48">
        <v>106.78010098557229</v>
      </c>
      <c r="P7" s="47"/>
    </row>
    <row r="8" spans="1:18" ht="16.5" customHeight="1" x14ac:dyDescent="0.2">
      <c r="C8" s="5" t="s">
        <v>12</v>
      </c>
      <c r="D8" s="3"/>
      <c r="E8" s="24">
        <v>15323</v>
      </c>
      <c r="F8" s="47"/>
      <c r="G8" s="24">
        <v>14419</v>
      </c>
      <c r="H8" s="47"/>
      <c r="I8" s="48">
        <v>94.100371989819237</v>
      </c>
      <c r="J8" s="182"/>
      <c r="K8" s="24">
        <v>26686</v>
      </c>
      <c r="L8" s="47"/>
      <c r="M8" s="24">
        <v>26283</v>
      </c>
      <c r="N8" s="47"/>
      <c r="O8" s="48">
        <v>98.489844862474712</v>
      </c>
      <c r="P8" s="47"/>
    </row>
    <row r="9" spans="1:18" ht="13.5" customHeight="1" x14ac:dyDescent="0.2">
      <c r="C9" s="5" t="s">
        <v>13</v>
      </c>
      <c r="D9" s="3"/>
      <c r="E9" s="24">
        <v>47102</v>
      </c>
      <c r="F9" s="47"/>
      <c r="G9" s="24">
        <v>50124</v>
      </c>
      <c r="H9" s="47"/>
      <c r="I9" s="48">
        <v>106.41586344528895</v>
      </c>
      <c r="J9" s="182"/>
      <c r="K9" s="24">
        <v>92737</v>
      </c>
      <c r="L9" s="47"/>
      <c r="M9" s="24">
        <v>101237</v>
      </c>
      <c r="N9" s="47"/>
      <c r="O9" s="48">
        <v>109.16570516622275</v>
      </c>
      <c r="P9" s="47"/>
    </row>
    <row r="10" spans="1:18" ht="21" customHeight="1" x14ac:dyDescent="0.2">
      <c r="B10" s="5" t="s">
        <v>129</v>
      </c>
      <c r="D10" s="3"/>
      <c r="E10" s="24">
        <v>39697</v>
      </c>
      <c r="F10" s="47"/>
      <c r="G10" s="24">
        <v>56919</v>
      </c>
      <c r="H10" s="47"/>
      <c r="I10" s="48">
        <v>143.38363100486183</v>
      </c>
      <c r="J10" s="182"/>
      <c r="K10" s="24">
        <v>61048</v>
      </c>
      <c r="L10" s="47"/>
      <c r="M10" s="24">
        <v>83369</v>
      </c>
      <c r="N10" s="47"/>
      <c r="O10" s="48">
        <v>136.56303236797274</v>
      </c>
      <c r="P10" s="46"/>
    </row>
    <row r="11" spans="1:18" ht="16.5" customHeight="1" x14ac:dyDescent="0.2">
      <c r="B11" s="2"/>
      <c r="C11" s="5" t="s">
        <v>12</v>
      </c>
      <c r="D11" s="3"/>
      <c r="E11" s="24">
        <v>3936</v>
      </c>
      <c r="F11" s="47"/>
      <c r="G11" s="24">
        <v>3715</v>
      </c>
      <c r="H11" s="47"/>
      <c r="I11" s="48">
        <v>94.385162601626021</v>
      </c>
      <c r="J11" s="182"/>
      <c r="K11" s="24">
        <v>8445</v>
      </c>
      <c r="L11" s="47"/>
      <c r="M11" s="24">
        <v>5640</v>
      </c>
      <c r="N11" s="47"/>
      <c r="O11" s="48">
        <v>66.785079928952044</v>
      </c>
      <c r="P11" s="47"/>
    </row>
    <row r="12" spans="1:18" ht="13.5" customHeight="1" x14ac:dyDescent="0.2">
      <c r="B12" s="2"/>
      <c r="C12" s="5" t="s">
        <v>13</v>
      </c>
      <c r="D12" s="3"/>
      <c r="E12" s="24">
        <v>35761</v>
      </c>
      <c r="F12" s="47"/>
      <c r="G12" s="24">
        <v>53204</v>
      </c>
      <c r="H12" s="47"/>
      <c r="I12" s="48">
        <v>148.77660020692934</v>
      </c>
      <c r="J12" s="182"/>
      <c r="K12" s="24">
        <v>52603</v>
      </c>
      <c r="L12" s="47"/>
      <c r="M12" s="24">
        <v>77729</v>
      </c>
      <c r="N12" s="47"/>
      <c r="O12" s="48">
        <v>147.76533657776173</v>
      </c>
      <c r="P12" s="47"/>
    </row>
    <row r="13" spans="1:18" ht="15" x14ac:dyDescent="0.2">
      <c r="A13" s="106"/>
      <c r="B13" s="2"/>
      <c r="E13" s="40"/>
      <c r="F13" s="47"/>
      <c r="G13" s="40"/>
      <c r="H13" s="47"/>
      <c r="I13" s="48"/>
      <c r="J13" s="47"/>
      <c r="K13" s="40"/>
      <c r="L13" s="47"/>
      <c r="M13" s="40"/>
      <c r="N13" s="47"/>
      <c r="O13" s="48"/>
      <c r="P13" s="47"/>
    </row>
    <row r="14" spans="1:18" x14ac:dyDescent="0.2">
      <c r="B14" s="2"/>
      <c r="D14" s="2"/>
      <c r="E14" s="285" t="s">
        <v>192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107"/>
    </row>
    <row r="15" spans="1:18" ht="12.75" customHeight="1" x14ac:dyDescent="0.2">
      <c r="B15" s="2"/>
      <c r="D15" s="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</row>
    <row r="16" spans="1:18" s="2" customFormat="1" ht="12.75" customHeight="1" x14ac:dyDescent="0.2">
      <c r="A16" s="42" t="s">
        <v>2</v>
      </c>
      <c r="B16" s="26"/>
      <c r="C16" s="26"/>
      <c r="D16" s="27"/>
      <c r="E16" s="39">
        <v>933184</v>
      </c>
      <c r="F16" s="43"/>
      <c r="G16" s="159">
        <v>1093802</v>
      </c>
      <c r="H16" s="160"/>
      <c r="I16" s="161">
        <v>117.21182532062274</v>
      </c>
      <c r="J16" s="181"/>
      <c r="K16" s="39">
        <v>1645934</v>
      </c>
      <c r="L16" s="43"/>
      <c r="M16" s="159">
        <v>1914906</v>
      </c>
      <c r="N16" s="160"/>
      <c r="O16" s="161">
        <v>116.34160300473772</v>
      </c>
      <c r="P16" s="45"/>
    </row>
    <row r="17" spans="1:16" s="2" customFormat="1" ht="21" customHeight="1" x14ac:dyDescent="0.2">
      <c r="A17" s="5"/>
      <c r="B17" s="5" t="s">
        <v>128</v>
      </c>
      <c r="C17" s="5"/>
      <c r="D17" s="3"/>
      <c r="E17" s="24">
        <v>617327</v>
      </c>
      <c r="F17" s="47"/>
      <c r="G17" s="24">
        <v>657109</v>
      </c>
      <c r="H17" s="47"/>
      <c r="I17" s="48">
        <v>106.44423457908046</v>
      </c>
      <c r="J17" s="182"/>
      <c r="K17" s="24">
        <v>1117274</v>
      </c>
      <c r="L17" s="47"/>
      <c r="M17" s="24">
        <v>1237867</v>
      </c>
      <c r="N17" s="47"/>
      <c r="O17" s="48">
        <v>110.79350275760467</v>
      </c>
      <c r="P17" s="47"/>
    </row>
    <row r="18" spans="1:16" s="2" customFormat="1" ht="16.5" customHeight="1" x14ac:dyDescent="0.2">
      <c r="A18" s="5"/>
      <c r="B18" s="5"/>
      <c r="C18" s="5" t="s">
        <v>12</v>
      </c>
      <c r="D18" s="3"/>
      <c r="E18" s="24">
        <v>123543</v>
      </c>
      <c r="F18" s="47"/>
      <c r="G18" s="24">
        <v>112938</v>
      </c>
      <c r="H18" s="47"/>
      <c r="I18" s="48">
        <v>91.415944246132923</v>
      </c>
      <c r="J18" s="182"/>
      <c r="K18" s="24">
        <v>215799</v>
      </c>
      <c r="L18" s="47"/>
      <c r="M18" s="24">
        <v>205181</v>
      </c>
      <c r="N18" s="47"/>
      <c r="O18" s="48">
        <v>95.079680628733215</v>
      </c>
      <c r="P18" s="47"/>
    </row>
    <row r="19" spans="1:16" s="2" customFormat="1" ht="13.5" customHeight="1" x14ac:dyDescent="0.2">
      <c r="A19" s="5"/>
      <c r="B19" s="5"/>
      <c r="C19" s="5" t="s">
        <v>13</v>
      </c>
      <c r="D19" s="3"/>
      <c r="E19" s="24">
        <v>493784</v>
      </c>
      <c r="F19" s="47"/>
      <c r="G19" s="24">
        <v>544171</v>
      </c>
      <c r="H19" s="47"/>
      <c r="I19" s="48">
        <v>110.20425935226739</v>
      </c>
      <c r="J19" s="182"/>
      <c r="K19" s="24">
        <v>901475</v>
      </c>
      <c r="L19" s="47"/>
      <c r="M19" s="24">
        <v>1032686</v>
      </c>
      <c r="N19" s="47"/>
      <c r="O19" s="48">
        <v>114.55514573338139</v>
      </c>
      <c r="P19" s="47"/>
    </row>
    <row r="20" spans="1:16" ht="21" customHeight="1" x14ac:dyDescent="0.2">
      <c r="B20" s="5" t="s">
        <v>129</v>
      </c>
      <c r="D20" s="3"/>
      <c r="E20" s="24">
        <v>315857</v>
      </c>
      <c r="F20" s="47"/>
      <c r="G20" s="156">
        <v>436693</v>
      </c>
      <c r="H20" s="157"/>
      <c r="I20" s="158">
        <v>138.25655280712473</v>
      </c>
      <c r="J20" s="182"/>
      <c r="K20" s="24">
        <v>528660</v>
      </c>
      <c r="L20" s="47"/>
      <c r="M20" s="156">
        <v>677039</v>
      </c>
      <c r="N20" s="157"/>
      <c r="O20" s="158">
        <v>128.06699958385352</v>
      </c>
      <c r="P20" s="47"/>
    </row>
    <row r="21" spans="1:16" ht="16.5" customHeight="1" x14ac:dyDescent="0.2">
      <c r="B21" s="2"/>
      <c r="C21" s="5" t="s">
        <v>12</v>
      </c>
      <c r="D21" s="3"/>
      <c r="E21" s="24">
        <v>28504</v>
      </c>
      <c r="F21" s="47"/>
      <c r="G21" s="156">
        <v>33351</v>
      </c>
      <c r="H21" s="157"/>
      <c r="I21" s="158">
        <v>117.00463092899243</v>
      </c>
      <c r="J21" s="182"/>
      <c r="K21" s="24">
        <v>57125</v>
      </c>
      <c r="L21" s="47"/>
      <c r="M21" s="156">
        <v>59104</v>
      </c>
      <c r="N21" s="157"/>
      <c r="O21" s="158">
        <v>103.46433260393873</v>
      </c>
      <c r="P21" s="47"/>
    </row>
    <row r="22" spans="1:16" ht="13.5" customHeight="1" x14ac:dyDescent="0.2">
      <c r="B22" s="2"/>
      <c r="C22" s="5" t="s">
        <v>13</v>
      </c>
      <c r="D22" s="3"/>
      <c r="E22" s="24">
        <v>287353</v>
      </c>
      <c r="F22" s="47"/>
      <c r="G22" s="24">
        <v>403342</v>
      </c>
      <c r="H22" s="47"/>
      <c r="I22" s="48">
        <v>140.36463861522239</v>
      </c>
      <c r="J22" s="182"/>
      <c r="K22" s="24">
        <v>471535</v>
      </c>
      <c r="L22" s="47"/>
      <c r="M22" s="24">
        <v>617935</v>
      </c>
      <c r="N22" s="47"/>
      <c r="O22" s="48">
        <v>131.04753623803111</v>
      </c>
      <c r="P22" s="47"/>
    </row>
    <row r="23" spans="1:16" ht="18" customHeight="1" x14ac:dyDescent="0.2">
      <c r="A23" s="32" t="s">
        <v>172</v>
      </c>
    </row>
    <row r="24" spans="1:16" ht="15" x14ac:dyDescent="0.2">
      <c r="A24" s="106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2017-11-10T12:35:12Z</cp:lastPrinted>
  <dcterms:created xsi:type="dcterms:W3CDTF">2003-01-31T08:30:28Z</dcterms:created>
  <dcterms:modified xsi:type="dcterms:W3CDTF">2017-12-13T14:00:06Z</dcterms:modified>
</cp:coreProperties>
</file>